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0" yWindow="255" windowWidth="15450" windowHeight="10320"/>
  </bookViews>
  <sheets>
    <sheet name="Бюджет" sheetId="3" r:id="rId1"/>
  </sheets>
  <definedNames>
    <definedName name="APPT" localSheetId="0">Бюджет!$B$22</definedName>
    <definedName name="FIO" localSheetId="0">Бюджет!$F$22</definedName>
    <definedName name="SIGN" localSheetId="0">Бюджет!$A$22:$H$23</definedName>
  </definedNames>
  <calcPr calcId="125725"/>
</workbook>
</file>

<file path=xl/calcChain.xml><?xml version="1.0" encoding="utf-8"?>
<calcChain xmlns="http://schemas.openxmlformats.org/spreadsheetml/2006/main">
  <c r="F741" i="3"/>
  <c r="F740" s="1"/>
  <c r="F739" s="1"/>
  <c r="F736"/>
  <c r="F733"/>
  <c r="F730"/>
  <c r="F727"/>
  <c r="F723"/>
  <c r="F720"/>
  <c r="F717"/>
  <c r="F714"/>
  <c r="F711"/>
  <c r="F708"/>
  <c r="F705"/>
  <c r="F702"/>
  <c r="F699"/>
  <c r="F696"/>
  <c r="F692"/>
  <c r="F689"/>
  <c r="F684"/>
  <c r="F681"/>
  <c r="F678"/>
  <c r="F675"/>
  <c r="F672"/>
  <c r="F663"/>
  <c r="F666"/>
  <c r="F660"/>
  <c r="F657"/>
  <c r="F651"/>
  <c r="F648"/>
  <c r="F645"/>
  <c r="F642"/>
  <c r="F639"/>
  <c r="F636"/>
  <c r="F633"/>
  <c r="F630"/>
  <c r="F627"/>
  <c r="F624"/>
  <c r="F621"/>
  <c r="F618"/>
  <c r="F615"/>
  <c r="F612"/>
  <c r="F609"/>
  <c r="F606"/>
  <c r="F603"/>
  <c r="F600"/>
  <c r="F597"/>
  <c r="F594"/>
  <c r="F591"/>
  <c r="F588"/>
  <c r="F585"/>
  <c r="F581"/>
  <c r="F580" s="1"/>
  <c r="F576"/>
  <c r="F573"/>
  <c r="F570"/>
  <c r="F567"/>
  <c r="F563"/>
  <c r="F560"/>
  <c r="F556"/>
  <c r="F555" s="1"/>
  <c r="F552"/>
  <c r="F549"/>
  <c r="F546"/>
  <c r="F543"/>
  <c r="F540"/>
  <c r="F536"/>
  <c r="F535" s="1"/>
  <c r="F531"/>
  <c r="F528"/>
  <c r="F525"/>
  <c r="F522"/>
  <c r="F517"/>
  <c r="F514"/>
  <c r="F511"/>
  <c r="F508"/>
  <c r="F503"/>
  <c r="F502" s="1"/>
  <c r="F499"/>
  <c r="F496"/>
  <c r="F493"/>
  <c r="F490"/>
  <c r="F487"/>
  <c r="F484"/>
  <c r="F481"/>
  <c r="F477"/>
  <c r="F474"/>
  <c r="F471"/>
  <c r="F468"/>
  <c r="F465"/>
  <c r="F461"/>
  <c r="F458"/>
  <c r="F455"/>
  <c r="F452"/>
  <c r="F449"/>
  <c r="F446"/>
  <c r="F443"/>
  <c r="F440"/>
  <c r="F437"/>
  <c r="F434"/>
  <c r="F431"/>
  <c r="F428"/>
  <c r="F425"/>
  <c r="F422"/>
  <c r="F419"/>
  <c r="F416"/>
  <c r="F412"/>
  <c r="F411" s="1"/>
  <c r="F407"/>
  <c r="F404"/>
  <c r="F400"/>
  <c r="F397"/>
  <c r="F392"/>
  <c r="F389"/>
  <c r="F386"/>
  <c r="F383"/>
  <c r="F378"/>
  <c r="F377" s="1"/>
  <c r="F374"/>
  <c r="F373" s="1"/>
  <c r="F370"/>
  <c r="F369" s="1"/>
  <c r="F365"/>
  <c r="F364" s="1"/>
  <c r="F363" s="1"/>
  <c r="F360"/>
  <c r="F359" s="1"/>
  <c r="F356"/>
  <c r="F353"/>
  <c r="F350"/>
  <c r="F347"/>
  <c r="F343"/>
  <c r="F340"/>
  <c r="F337"/>
  <c r="F332"/>
  <c r="F331" s="1"/>
  <c r="F328"/>
  <c r="F325"/>
  <c r="F322"/>
  <c r="F321" s="1"/>
  <c r="F318"/>
  <c r="F317" s="1"/>
  <c r="F314"/>
  <c r="F311"/>
  <c r="F310" s="1"/>
  <c r="F307"/>
  <c r="F304"/>
  <c r="F301"/>
  <c r="F298"/>
  <c r="F295"/>
  <c r="F292"/>
  <c r="F289"/>
  <c r="F285"/>
  <c r="F282"/>
  <c r="F279"/>
  <c r="F276"/>
  <c r="F272"/>
  <c r="F271" s="1"/>
  <c r="F268"/>
  <c r="F265"/>
  <c r="F260"/>
  <c r="F257"/>
  <c r="F253"/>
  <c r="F250"/>
  <c r="F247"/>
  <c r="F244"/>
  <c r="F243" s="1"/>
  <c r="F239"/>
  <c r="F236"/>
  <c r="F233"/>
  <c r="F229"/>
  <c r="F228" s="1"/>
  <c r="F201"/>
  <c r="F200" s="1"/>
  <c r="F224"/>
  <c r="F221"/>
  <c r="F217"/>
  <c r="F216" s="1"/>
  <c r="F213"/>
  <c r="F212" s="1"/>
  <c r="F209"/>
  <c r="F208" s="1"/>
  <c r="F205"/>
  <c r="F204" s="1"/>
  <c r="F197"/>
  <c r="F196" s="1"/>
  <c r="F193"/>
  <c r="F190"/>
  <c r="F186"/>
  <c r="F185" s="1"/>
  <c r="F180"/>
  <c r="F179" s="1"/>
  <c r="F176"/>
  <c r="F175" s="1"/>
  <c r="F172"/>
  <c r="F169"/>
  <c r="F166"/>
  <c r="F161"/>
  <c r="F160" s="1"/>
  <c r="F157"/>
  <c r="F154"/>
  <c r="F150"/>
  <c r="F147"/>
  <c r="F143"/>
  <c r="F140"/>
  <c r="F137"/>
  <c r="F134"/>
  <c r="F129"/>
  <c r="F126"/>
  <c r="F122"/>
  <c r="F121" s="1"/>
  <c r="F118"/>
  <c r="F117" s="1"/>
  <c r="F114"/>
  <c r="F111"/>
  <c r="F108"/>
  <c r="F104"/>
  <c r="F101"/>
  <c r="F98"/>
  <c r="F95"/>
  <c r="F91"/>
  <c r="F90" s="1"/>
  <c r="F87"/>
  <c r="F86" s="1"/>
  <c r="F80"/>
  <c r="F83"/>
  <c r="F76"/>
  <c r="F75" s="1"/>
  <c r="F72"/>
  <c r="F69"/>
  <c r="F66"/>
  <c r="F62"/>
  <c r="F59"/>
  <c r="F56"/>
  <c r="F53"/>
  <c r="F50"/>
  <c r="F47"/>
  <c r="F43"/>
  <c r="F42" s="1"/>
  <c r="F38"/>
  <c r="F35"/>
  <c r="F32"/>
  <c r="F29"/>
  <c r="F26"/>
  <c r="F23"/>
  <c r="F20"/>
  <c r="F17"/>
  <c r="F726" l="1"/>
  <c r="F695"/>
  <c r="F688"/>
  <c r="F671"/>
  <c r="F656"/>
  <c r="F584"/>
  <c r="F566"/>
  <c r="F559"/>
  <c r="F539"/>
  <c r="F521"/>
  <c r="F520" s="1"/>
  <c r="F507"/>
  <c r="F506" s="1"/>
  <c r="F480"/>
  <c r="F464"/>
  <c r="F415"/>
  <c r="F403"/>
  <c r="F382"/>
  <c r="F368"/>
  <c r="F346"/>
  <c r="F336"/>
  <c r="F288"/>
  <c r="F275"/>
  <c r="F264"/>
  <c r="F256"/>
  <c r="F242" s="1"/>
  <c r="F232"/>
  <c r="F227" s="1"/>
  <c r="F165"/>
  <c r="F220"/>
  <c r="F189"/>
  <c r="F153"/>
  <c r="F146"/>
  <c r="F133"/>
  <c r="F125"/>
  <c r="F107"/>
  <c r="F94"/>
  <c r="F79"/>
  <c r="F65"/>
  <c r="F46"/>
  <c r="F16"/>
  <c r="F15" s="1"/>
  <c r="F687" l="1"/>
  <c r="F579"/>
  <c r="F534"/>
  <c r="F410"/>
  <c r="F381"/>
  <c r="F335"/>
  <c r="F263"/>
  <c r="F164"/>
  <c r="F132"/>
  <c r="F41"/>
  <c r="F14" s="1"/>
</calcChain>
</file>

<file path=xl/sharedStrings.xml><?xml version="1.0" encoding="utf-8"?>
<sst xmlns="http://schemas.openxmlformats.org/spreadsheetml/2006/main" count="3491" uniqueCount="463">
  <si>
    <t>Финансовое управление администрации Катав-Ивановского муниципального района Челябинской области</t>
  </si>
  <si>
    <t/>
  </si>
  <si>
    <t>КВСР</t>
  </si>
  <si>
    <t>Наименование КВСР</t>
  </si>
  <si>
    <t>КФСР</t>
  </si>
  <si>
    <t>КЦСР</t>
  </si>
  <si>
    <t>КВР</t>
  </si>
  <si>
    <t>188</t>
  </si>
  <si>
    <t>Межмуниципальный отдел Министерства внутренних дел Российской Федерации "Катав-Ивановский" Челябинской области (реализующий задачи и функции органов внутренних дел на территориях Катав-Ивановского района и города Усть-Катава)</t>
  </si>
  <si>
    <t>0302</t>
  </si>
  <si>
    <t>2020100</t>
  </si>
  <si>
    <t>014</t>
  </si>
  <si>
    <t>2025800</t>
  </si>
  <si>
    <t>2026700</t>
  </si>
  <si>
    <t>2027200</t>
  </si>
  <si>
    <t>2027600</t>
  </si>
  <si>
    <t>005</t>
  </si>
  <si>
    <t>2028900</t>
  </si>
  <si>
    <t>7950002</t>
  </si>
  <si>
    <t>500</t>
  </si>
  <si>
    <t>7950023</t>
  </si>
  <si>
    <t>557</t>
  </si>
  <si>
    <t>Администрация Катав-Ивановского муниципального района</t>
  </si>
  <si>
    <t>0102</t>
  </si>
  <si>
    <t>0020300</t>
  </si>
  <si>
    <t>0104</t>
  </si>
  <si>
    <t>0020401</t>
  </si>
  <si>
    <t>0020458</t>
  </si>
  <si>
    <t>0020486</t>
  </si>
  <si>
    <t>0020497</t>
  </si>
  <si>
    <t>0020498</t>
  </si>
  <si>
    <t>0028901</t>
  </si>
  <si>
    <t>0113</t>
  </si>
  <si>
    <t>0014300</t>
  </si>
  <si>
    <t>0920300</t>
  </si>
  <si>
    <t>0929000</t>
  </si>
  <si>
    <t>013</t>
  </si>
  <si>
    <t>0304</t>
  </si>
  <si>
    <t>0013800</t>
  </si>
  <si>
    <t>0309</t>
  </si>
  <si>
    <t>2180100</t>
  </si>
  <si>
    <t>2479900</t>
  </si>
  <si>
    <t>001</t>
  </si>
  <si>
    <t>0406</t>
  </si>
  <si>
    <t>7950022</t>
  </si>
  <si>
    <t>0410</t>
  </si>
  <si>
    <t>5223400</t>
  </si>
  <si>
    <t>0412</t>
  </si>
  <si>
    <t>3450100</t>
  </si>
  <si>
    <t>006</t>
  </si>
  <si>
    <t>5221900</t>
  </si>
  <si>
    <t>7950001</t>
  </si>
  <si>
    <t>7950013</t>
  </si>
  <si>
    <t>0707</t>
  </si>
  <si>
    <t>4310100</t>
  </si>
  <si>
    <t>4310139</t>
  </si>
  <si>
    <t>4310177</t>
  </si>
  <si>
    <t>0801</t>
  </si>
  <si>
    <t>4400102</t>
  </si>
  <si>
    <t>1003</t>
  </si>
  <si>
    <t>5053300</t>
  </si>
  <si>
    <t>1102</t>
  </si>
  <si>
    <t>5129700</t>
  </si>
  <si>
    <t>5220800</t>
  </si>
  <si>
    <t>559</t>
  </si>
  <si>
    <t>Комитет имущественных отношений администрации Катав-Ивановского муниципального района</t>
  </si>
  <si>
    <t>0900200</t>
  </si>
  <si>
    <t>3400200</t>
  </si>
  <si>
    <t>003</t>
  </si>
  <si>
    <t>3400300</t>
  </si>
  <si>
    <t>0501</t>
  </si>
  <si>
    <t>0980102</t>
  </si>
  <si>
    <t>0980202</t>
  </si>
  <si>
    <t>0502</t>
  </si>
  <si>
    <t>3400702</t>
  </si>
  <si>
    <t>560</t>
  </si>
  <si>
    <t>0106</t>
  </si>
  <si>
    <t>0020460</t>
  </si>
  <si>
    <t>0203</t>
  </si>
  <si>
    <t>0013600</t>
  </si>
  <si>
    <t>009</t>
  </si>
  <si>
    <t>0700400</t>
  </si>
  <si>
    <t>010</t>
  </si>
  <si>
    <t>2800322</t>
  </si>
  <si>
    <t>5223200</t>
  </si>
  <si>
    <t>0503</t>
  </si>
  <si>
    <t>5210166</t>
  </si>
  <si>
    <t>0505</t>
  </si>
  <si>
    <t>5223500</t>
  </si>
  <si>
    <t>5210170</t>
  </si>
  <si>
    <t>1401</t>
  </si>
  <si>
    <t>5160130</t>
  </si>
  <si>
    <t>008</t>
  </si>
  <si>
    <t>1402</t>
  </si>
  <si>
    <t>5170210</t>
  </si>
  <si>
    <t>007</t>
  </si>
  <si>
    <t>5170221</t>
  </si>
  <si>
    <t>561</t>
  </si>
  <si>
    <t>Комитет по экологии и природопользованию администрации Катав-Ивановского муниципального района</t>
  </si>
  <si>
    <t>0603</t>
  </si>
  <si>
    <t>7950028</t>
  </si>
  <si>
    <t>0605</t>
  </si>
  <si>
    <t>0020478</t>
  </si>
  <si>
    <t>685</t>
  </si>
  <si>
    <t>Собрание депутатов Катав-Ивановского муниципального района</t>
  </si>
  <si>
    <t>0103</t>
  </si>
  <si>
    <t>0021100</t>
  </si>
  <si>
    <t>0021200</t>
  </si>
  <si>
    <t>686</t>
  </si>
  <si>
    <t>Управление строительства и инженерного обеспечения Администрации Катав-Ивановского муниципального района</t>
  </si>
  <si>
    <t>7950020</t>
  </si>
  <si>
    <t>1009300</t>
  </si>
  <si>
    <t>5222900</t>
  </si>
  <si>
    <t>7950036</t>
  </si>
  <si>
    <t>6000100</t>
  </si>
  <si>
    <t>6000200</t>
  </si>
  <si>
    <t>6000300</t>
  </si>
  <si>
    <t>6000500</t>
  </si>
  <si>
    <t>7950019</t>
  </si>
  <si>
    <t>7950035</t>
  </si>
  <si>
    <t>7950037</t>
  </si>
  <si>
    <t>7950012</t>
  </si>
  <si>
    <t>068</t>
  </si>
  <si>
    <t>7950017</t>
  </si>
  <si>
    <t>7950018</t>
  </si>
  <si>
    <t>1101</t>
  </si>
  <si>
    <t>1020102</t>
  </si>
  <si>
    <t>687</t>
  </si>
  <si>
    <t>Муниципальное учреждение "Управление коммунального хозяйства,транспорта и связи Катав-Ивановского муниципального района "</t>
  </si>
  <si>
    <t>0980101</t>
  </si>
  <si>
    <t>0980201</t>
  </si>
  <si>
    <t>7950039</t>
  </si>
  <si>
    <t>3150600</t>
  </si>
  <si>
    <t>688</t>
  </si>
  <si>
    <t>Муниципальное учреждение социального обслуживания "Социально-реабилитационный центр для несовершеннолетних" Катав-Ивановского муниципального района Челябинской области</t>
  </si>
  <si>
    <t>1002</t>
  </si>
  <si>
    <t>5089980</t>
  </si>
  <si>
    <t>689</t>
  </si>
  <si>
    <t>Муниципальное учреждение "Комплексный центр социального обслуживания населения"  Катав-Ивановского муниципального района Челябинской области</t>
  </si>
  <si>
    <t>1006</t>
  </si>
  <si>
    <t>7950008</t>
  </si>
  <si>
    <t>690</t>
  </si>
  <si>
    <t>Муниципальное учреждение "Городской отдел дошкольного образования"</t>
  </si>
  <si>
    <t>0701</t>
  </si>
  <si>
    <t>4208900</t>
  </si>
  <si>
    <t>4209900</t>
  </si>
  <si>
    <t>4209962</t>
  </si>
  <si>
    <t>5221500</t>
  </si>
  <si>
    <t>022</t>
  </si>
  <si>
    <t>7950003</t>
  </si>
  <si>
    <t>7950009</t>
  </si>
  <si>
    <t>0709</t>
  </si>
  <si>
    <t>4528900</t>
  </si>
  <si>
    <t>4529900</t>
  </si>
  <si>
    <t>691</t>
  </si>
  <si>
    <t>"Управление образования администрации Катав-Ивановского муниципального района Челябинской области"</t>
  </si>
  <si>
    <t>4209967</t>
  </si>
  <si>
    <t>0702</t>
  </si>
  <si>
    <t>4218900</t>
  </si>
  <si>
    <t>4219900</t>
  </si>
  <si>
    <t>4219901</t>
  </si>
  <si>
    <t>908</t>
  </si>
  <si>
    <t>4219909</t>
  </si>
  <si>
    <t>4219959</t>
  </si>
  <si>
    <t>4219970</t>
  </si>
  <si>
    <t>4219988</t>
  </si>
  <si>
    <t>4238900</t>
  </si>
  <si>
    <t>4239900</t>
  </si>
  <si>
    <t>4239909</t>
  </si>
  <si>
    <t>4362100</t>
  </si>
  <si>
    <t>5200900</t>
  </si>
  <si>
    <t>5200943</t>
  </si>
  <si>
    <t>5221700</t>
  </si>
  <si>
    <t>4320000</t>
  </si>
  <si>
    <t>4320075</t>
  </si>
  <si>
    <t>4328900</t>
  </si>
  <si>
    <t>4329900</t>
  </si>
  <si>
    <t>4360900</t>
  </si>
  <si>
    <t>4529908</t>
  </si>
  <si>
    <t>7950004</t>
  </si>
  <si>
    <t>1004</t>
  </si>
  <si>
    <t>5201041</t>
  </si>
  <si>
    <t>692</t>
  </si>
  <si>
    <t>Муниципальное образовательное учреждение для детей-сирот и детей,оставшихся без попечения родителей,"Детский дом" Катав-Ивановского мун-го р-на Челяб-ой области</t>
  </si>
  <si>
    <t>4249900</t>
  </si>
  <si>
    <t>4249970</t>
  </si>
  <si>
    <t>4249975</t>
  </si>
  <si>
    <t>694</t>
  </si>
  <si>
    <t>Муниципальное специальное (коррекционное) образовательное учреждение для обучающихся,воспитанников с ограниченными возможностями здоровья "Специальная( коррекционная) общеобразовательная школа-интернат YII-YIII видов" г.Катав-Ивановска Катав-Ивановского муниципального района Челябинской области</t>
  </si>
  <si>
    <t>4339970</t>
  </si>
  <si>
    <t>4339982</t>
  </si>
  <si>
    <t>695</t>
  </si>
  <si>
    <t>Муниципальное учреждение "Катав-Ивановская центральная районная больница"</t>
  </si>
  <si>
    <t>0901</t>
  </si>
  <si>
    <t>4709900</t>
  </si>
  <si>
    <t>0902</t>
  </si>
  <si>
    <t>0960100</t>
  </si>
  <si>
    <t>4708900</t>
  </si>
  <si>
    <t>4789900</t>
  </si>
  <si>
    <t>5201800</t>
  </si>
  <si>
    <t>0903</t>
  </si>
  <si>
    <t>0904</t>
  </si>
  <si>
    <t>0909</t>
  </si>
  <si>
    <t>7950006</t>
  </si>
  <si>
    <t>067</t>
  </si>
  <si>
    <t>7950026</t>
  </si>
  <si>
    <t>7950027</t>
  </si>
  <si>
    <t>696</t>
  </si>
  <si>
    <t>Управление социальной защиты населения Катав-Ивановского муниципального района</t>
  </si>
  <si>
    <t>0408</t>
  </si>
  <si>
    <t>3030272</t>
  </si>
  <si>
    <t>4910001</t>
  </si>
  <si>
    <t>5050211</t>
  </si>
  <si>
    <t>5050212</t>
  </si>
  <si>
    <t>5052205</t>
  </si>
  <si>
    <t>5052901</t>
  </si>
  <si>
    <t>5053341</t>
  </si>
  <si>
    <t>5053353</t>
  </si>
  <si>
    <t>5053372</t>
  </si>
  <si>
    <t>5054500</t>
  </si>
  <si>
    <t>5054600</t>
  </si>
  <si>
    <t>5054800</t>
  </si>
  <si>
    <t>5055510</t>
  </si>
  <si>
    <t>5055523</t>
  </si>
  <si>
    <t>5055524</t>
  </si>
  <si>
    <t>5055525</t>
  </si>
  <si>
    <t>5055533</t>
  </si>
  <si>
    <t>5055534</t>
  </si>
  <si>
    <t>5055535</t>
  </si>
  <si>
    <t>5055543</t>
  </si>
  <si>
    <t>5055544</t>
  </si>
  <si>
    <t>5055545</t>
  </si>
  <si>
    <t>5140100</t>
  </si>
  <si>
    <t>5053694</t>
  </si>
  <si>
    <t>5201311</t>
  </si>
  <si>
    <t>909</t>
  </si>
  <si>
    <t>5201312</t>
  </si>
  <si>
    <t>5201320</t>
  </si>
  <si>
    <t>0020434</t>
  </si>
  <si>
    <t>0020446</t>
  </si>
  <si>
    <t>0020474</t>
  </si>
  <si>
    <t>7950007</t>
  </si>
  <si>
    <t>697</t>
  </si>
  <si>
    <t>Управление культуры администрации Катав-Ивановского муниципального района</t>
  </si>
  <si>
    <t>4400200</t>
  </si>
  <si>
    <t>4408900</t>
  </si>
  <si>
    <t>4409900</t>
  </si>
  <si>
    <t>4418900</t>
  </si>
  <si>
    <t>4419900</t>
  </si>
  <si>
    <t>4428900</t>
  </si>
  <si>
    <t>4429900</t>
  </si>
  <si>
    <t>4429970</t>
  </si>
  <si>
    <t>7950025</t>
  </si>
  <si>
    <t>0804</t>
  </si>
  <si>
    <t>7950005</t>
  </si>
  <si>
    <t>698</t>
  </si>
  <si>
    <t>Территориальная  избирательная комиссия г.Катав-Ивановска и Катав=-Ивановского района</t>
  </si>
  <si>
    <t>0107</t>
  </si>
  <si>
    <t>0200002</t>
  </si>
  <si>
    <t>(тыс.рублей)</t>
  </si>
  <si>
    <t>к Решению Собрания депутатов</t>
  </si>
  <si>
    <t>Катав-Ивановского муниципального</t>
  </si>
  <si>
    <t>"Об исполнении районного бюджета</t>
  </si>
  <si>
    <t>района за 2011год"</t>
  </si>
  <si>
    <t>Расходы районного бюджета по ведомственной структуре расходов районного бюджета за 2011год</t>
  </si>
  <si>
    <t>ВСЕГО</t>
  </si>
  <si>
    <t>Органы внутренних дел</t>
  </si>
  <si>
    <t>Обеспечение равного с Министерством внутренних дел Российской Федерации повышения денежного довольствия сотрудникам и заработной платы работникам подразделений милиции общественной безопасности и социальных выплат</t>
  </si>
  <si>
    <t>Функционирование органов в сфере национальной безопасности, правоохранительной деятельности и обороны</t>
  </si>
  <si>
    <t>Военный персонал</t>
  </si>
  <si>
    <t>Функционирование органов в сфере национальной безопасности и правоохранительной деятельности</t>
  </si>
  <si>
    <t xml:space="preserve">Вещевое обеспечение </t>
  </si>
  <si>
    <t>Посибия и компенсации военнослужащим, приравненным к ним лицам, а также уволенным из их числа</t>
  </si>
  <si>
    <t>Социальные выплаты</t>
  </si>
  <si>
    <t>Уплата налога на имущество организаций, земельного и транспортного налогов</t>
  </si>
  <si>
    <t>Целевая муниципальная программа "Профилактика преступлений и иных правонарушений в Катав-Ивановском муниципальном районе" на 2009-2011годы</t>
  </si>
  <si>
    <t>Выполнение функций органами местного самоуправления</t>
  </si>
  <si>
    <t>Муниципальная целевая программа Катав-Ивановского муниципального района "Повышение безопасности дорожного движения"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</si>
  <si>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</si>
  <si>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</si>
  <si>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субъктов Российской Федерации, местных администраций</t>
  </si>
  <si>
    <t>Центральный аппарат за счет средств местного бюджета</t>
  </si>
  <si>
    <t>Расходы за счет субвенции из областного бюджета на организацию работы комиссий по делам несовершеннолетних и защите их прав</t>
  </si>
  <si>
    <t>Расходы за счет субвенции из областного бюджета на комплектование, учет, использование и хранение архивных жокументов, отнесенных к государтсвенной собственности Челябинской области</t>
  </si>
  <si>
    <t xml:space="preserve">Расходы за счет субвенции из областного бюджета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 </t>
  </si>
  <si>
    <t>Субвенция на лицензирование розничной продажи алкогольной продукции</t>
  </si>
  <si>
    <t>Другие общегосударственные вопросы</t>
  </si>
  <si>
    <t>Осуществление полномочий по подготовке проведения статистических переписей</t>
  </si>
  <si>
    <t xml:space="preserve">Выполнение других обязательств государства </t>
  </si>
  <si>
    <t>Премии и иные поощрения в районе</t>
  </si>
  <si>
    <t>Прочие расходы</t>
  </si>
  <si>
    <t>Органы юстиции</t>
  </si>
  <si>
    <t>Государственная регистрация актов гражданского состояния</t>
  </si>
  <si>
    <t>Защита населения и территории от чрезвычайных ситуаций природного техногенного характера, гражданская оборона</t>
  </si>
  <si>
    <t>Предупреждение и ликвидация последствий чрезвычайных ситуаций и стихийных бедствий природного и техногенного характера</t>
  </si>
  <si>
    <t>Обеспечение деятельности подведомственных учреждений</t>
  </si>
  <si>
    <t>Выполнение функций бюджетными учреждениями</t>
  </si>
  <si>
    <t>Водное хозяйство</t>
  </si>
  <si>
    <t>ЦП "Чистая вода" в Катав-Ивановском муниципальном районе на 2010-2020годы</t>
  </si>
  <si>
    <t>Связь и информатика</t>
  </si>
  <si>
    <t>Областная целевая программа "Развитие информационного общества и формарование электронного правительства в Челябинской области на 2011-2012годы"</t>
  </si>
  <si>
    <t>Другие вопросы в области национальной экономики</t>
  </si>
  <si>
    <t>Субсидии на государственную поддержку малого и среднего предпринимательства, включая крестьянское (фермерские) хозяйства</t>
  </si>
  <si>
    <t>Субсидии юридическим лицам</t>
  </si>
  <si>
    <t>ОЦП "Доступное и комфортное жилье-гражданам России" в Челябинской области на 2011-2015годы (за счет субсидии из О.Б.)</t>
  </si>
  <si>
    <t>Муниципальная целевая программа "Развитие малого и среднего предпринимательства в Катав-Ивановском муниципальном районе" на 2008-2011годы</t>
  </si>
  <si>
    <t>Программа реализациии национального проекта "Доступное и комфортное жилье-гражданам России в Катав-Ивановском муниципальном районе на 2011-2015годы" подпрограмма "Подготовка земельных участков для освоения в целях жилищного строительства"</t>
  </si>
  <si>
    <t>Молодежная политика и оздоровление детей</t>
  </si>
  <si>
    <t>Проведение мероприятий для детей и молодежи</t>
  </si>
  <si>
    <t>На организацию осуществления мероприятий по работе с детьми и молодежью за счет субсидии из областного бюджета</t>
  </si>
  <si>
    <t>Осуществление мероприятий по работе с детьми и молодежью для организации летних полевых лагерей и проведения походов за счет субсидии из областного бюджета</t>
  </si>
  <si>
    <t>Культура</t>
  </si>
  <si>
    <t>Другие мероприятий в области культуры и кинематографии</t>
  </si>
  <si>
    <t>Социальное обеспечение населения</t>
  </si>
  <si>
    <t>Мероприятия в области социальной политики</t>
  </si>
  <si>
    <t>Массовый спорт</t>
  </si>
  <si>
    <t>Мероприятия в области здравоохранения, спорта и физической культуры, туризма</t>
  </si>
  <si>
    <t>Областная целевая программа "Развитие физической культуры и спорта в Челябинской области на 2009-2011годы"</t>
  </si>
  <si>
    <t>Оценка недвижимости, признание прав и регулирование отношений по государственной и муниципальной собственности</t>
  </si>
  <si>
    <t>Взнос Российской Федерации в уставные капиталы</t>
  </si>
  <si>
    <t>Бюджетные инвестиции</t>
  </si>
  <si>
    <t>Мероприятия по землеустройству и землепользованию</t>
  </si>
  <si>
    <t>Жилищное хозяйство</t>
  </si>
  <si>
    <t>Средства фонда.Обеспечение мероприятий по переселению граждан из аварийного жилищного фонда за счет средств, поступ. от гос.корпорации Фонд содействия реформирования ЖКХ</t>
  </si>
  <si>
    <t>Обеспечение мероприятий по переселению граждан из аварийного жилищного фонда за счет средств бюджетов</t>
  </si>
  <si>
    <t>Коммунальное хозяйство</t>
  </si>
  <si>
    <t>Закупка автотранспортных средств и коммунальной техники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</si>
  <si>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</si>
  <si>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Организация работы финансовых органов муниципальных образований за счет субсидии областного бюджета</t>
  </si>
  <si>
    <t>Мобилизационная и вневойсковая подготовка</t>
  </si>
  <si>
    <t>Осуществление первичного воинского учета на территориях, где отсутсвуют военные комиссариаты</t>
  </si>
  <si>
    <t>Фонд компенсаций</t>
  </si>
  <si>
    <t>Резервные фонда исполнительных органов государственной власти субъектов Российской Федерации</t>
  </si>
  <si>
    <t>Фонд софинансирования</t>
  </si>
  <si>
    <t>Субсидия на осуществление капитального ремонта гидротехнических сооружений</t>
  </si>
  <si>
    <t>ОЦП "Обеспечение безопасности гидротехнических сооружений в Челябинской области на 2011-2015годы"</t>
  </si>
  <si>
    <t>Благоустройство</t>
  </si>
  <si>
    <t xml:space="preserve">Субсидии метсным бюджетам на обеспечения выполнения работ по внедрению и содержанию технических средств, организации и регулированию дорожного движения в муниципальных образованиях </t>
  </si>
  <si>
    <t>Другие вопросы в области жилищно-коммунального хозяйства</t>
  </si>
  <si>
    <t>ОЦП Повышение энергетической эффективности экономики ЧО и сокращения энергетических издержек в бюджетном секторе на 2010-2020годы</t>
  </si>
  <si>
    <t>Субсидия на выплату библиотечным работникам лечебного пособия и ежемесячной надбавки к заработной плате за выслугу лет</t>
  </si>
  <si>
    <t>Дотации на выравнивание бюджетной обеспеченности субъектов Российской Федерации и муниципальных образований</t>
  </si>
  <si>
    <t>Выраснивание бюджетной обеспеченности поселений из районного фонда финансовой поддержки</t>
  </si>
  <si>
    <t>Фонд финансовой поддержки</t>
  </si>
  <si>
    <t>Иные дотации</t>
  </si>
  <si>
    <t>Дотации на обеспечение сбалансированности местных бюджетов за счет средств районного бюджета</t>
  </si>
  <si>
    <t>Прочие дотации</t>
  </si>
  <si>
    <t>Дотации из областного фонда поддержки усилий органов местного самоуправления по обеспечению сбалансированности местных бюджетов</t>
  </si>
  <si>
    <t>Охрана объектов растительного и животного мира и среды их обитания</t>
  </si>
  <si>
    <t>Целевая программа природоохранных мероприятий оздоровления экологической обстановки в Катав-Ивановском муниципальном районе на 2010-2015 годы</t>
  </si>
  <si>
    <t>Другие вопросы в области охраны окружающей среды</t>
  </si>
  <si>
    <t>Расходы за счет субвенции из областного бюджета на реализацию переданных государственных полномочий в области охраны окружающей среды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</si>
  <si>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</si>
  <si>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</si>
  <si>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</si>
  <si>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ЦП реализации НП "Доступное и комфортное жилье - гражданам России" в Катав-Ивановском муниципальном районе подпрограмма "Мероприятия по переселению граждан из жил.фонда, признанным непригодным для проживания"</t>
  </si>
  <si>
    <t>Федеральная целевая программа "Чистая вода" на 2011-2017годы</t>
  </si>
  <si>
    <t>ОЦП "Чистая вода" на территории Челябинской области на 2010-2020годы в части софинансирования гос.собственности за счет субсидии из О.Б.</t>
  </si>
  <si>
    <t>МЦП "Водоснабжение частного сектора Катав-Ивановского городского поселения на 2011-2020годы"</t>
  </si>
  <si>
    <t>Уличное освещение</t>
  </si>
  <si>
    <t>Строительство и содержание автомобильных дорог и инженерных сооружений на них  в границах городских округов и поселений в рамках благоустройства</t>
  </si>
  <si>
    <t>Озеленение</t>
  </si>
  <si>
    <t>Прочие мероприятия по благоустройству городских округов и поселений</t>
  </si>
  <si>
    <t>Целевая программа "Повышение энергетической эффективности экономики и сокращение энергетических издержек в бюджетном секторе на 2010-2020годы"</t>
  </si>
  <si>
    <t>ЦП МО "Благоустройство" на 2011-2014годы</t>
  </si>
  <si>
    <t>МЦП "Сбор и вывоз твердых бытовых отходов в границах Катав-Ивановского городского поселения на 2009-2012годы"</t>
  </si>
  <si>
    <t>Программа реализациии национального проекта "Доступное и комфортное жилье-гражданам России в Катав-Ивановском муниципальном районе на 2011-2015годы" подпрограмма "Модернизация объектов коммунальной инфраструктуры"(газификация)</t>
  </si>
  <si>
    <t>Программа реализации национального проекта "Доступное и комфортное жилье-гражданам России" в Катав-Ивановском муниципальном районе на 2011-2015годы подпрограмма "Оказание молодым семьям гос.поддержки для улучшения жилищных условий"</t>
  </si>
  <si>
    <t>Программа реализации национального проекта "Доступное и комфортное жилье-гражданам России" в Катав-Ивановском муниципальном районе на 2011-2015годы подпрограмма "Предоставление работникам бюджетной сферы субсидий на приобретение или строительство жилья"</t>
  </si>
  <si>
    <t>Физическая культура</t>
  </si>
  <si>
    <t>Бюджетные инвестиции в объекты капитального строительства собственности муниципальных образований</t>
  </si>
  <si>
    <t>Фонд содействия реформирования ЖКХ</t>
  </si>
  <si>
    <t>Обеспечение мероприятий по капитальному ремонту многоквартирных домов</t>
  </si>
  <si>
    <t>МЦП "Ремонт подъездов многоквартирных домов Катав-Ивановского муниципального района на 2011год"</t>
  </si>
  <si>
    <t>Содержание и ремонт автомобильных дорог общего пользования местного значения</t>
  </si>
  <si>
    <t>Социальное обслуживание населения</t>
  </si>
  <si>
    <t>Расходы за счет субвенции из областного бюджета на содержание учреждений социального обслуживания населения</t>
  </si>
  <si>
    <t>Другие вопросы в области социальной политики</t>
  </si>
  <si>
    <t>Муниципальная целевая программа "Крепкая семья в Катав-Ивановском муниципальном районе на 2011-2015годы"</t>
  </si>
  <si>
    <t>Дошкольное образование</t>
  </si>
  <si>
    <t>Расходы на обеспечение продуктами питания учреждений социальной сферы муниципальных образований за счет субсидии из областного бюджета</t>
  </si>
  <si>
    <t>ОЦП "Поддержка и развитие дошкольного образования в ЧО" за счет субсидии из областного бюджета</t>
  </si>
  <si>
    <t>Мероприятия в сфере образования</t>
  </si>
  <si>
    <t>Целевая программа "Поддержка и развитие дошкольного образования в Катав-Ивановском муниципальном районе на 2011-2014годы"</t>
  </si>
  <si>
    <t>Другие вопросы в области образования</t>
  </si>
  <si>
    <t>Расходы за счет субвенции из областного бюджета на организацию воспитания и обучения детей-инвалидов на дому и в дошкольных учреждениях</t>
  </si>
  <si>
    <t>Общее образования</t>
  </si>
  <si>
    <t>Школы, детские сады,школы начальные, неполные средние и средние за счет субсидии из областного бюджета</t>
  </si>
  <si>
    <t>Областная целевая программа реализации национального проекта "Образование"</t>
  </si>
  <si>
    <t>Субсидии местным бюджетам на решение вопросов местного значения, связанных с проведением антитеррористических и противопожарных мероприятий</t>
  </si>
  <si>
    <t>Обеспечение продуктами питания детей из малообеспеченных семей и детей с нарушениями здоровья, обучающихся в муниципальных образовательных учреждениях за счет субсидии из областного бюджета</t>
  </si>
  <si>
    <t>Субсидии на выплату библиотечным работникам лечебного пособия и ежемесячной надбавки к должностному окладу за выслугу лет</t>
  </si>
  <si>
    <t>Обеспечение деятельности школ-детских садов, школ начальных, неполных средних и средних за счет субвенции на обеспечение государственных гарантий прав в сфере образования</t>
  </si>
  <si>
    <t>Модернизация региональных систем общего образования</t>
  </si>
  <si>
    <t>Ежемесячное денежное вознаграждение за классное руководство</t>
  </si>
  <si>
    <t>Расходы за счет субвенции из областного бюджета на ежемесячное денежное вознаграждение за классное руководство</t>
  </si>
  <si>
    <t>ОЦП "Образование"</t>
  </si>
  <si>
    <t>Мероприятия по проведению оздоровительной кампании детей</t>
  </si>
  <si>
    <t>Приобретение продуктов питания для детей в организованных органами местного самоуправления лагерях с дневным пребыванием детей и организацией двух- или трехразового питания за счет субсидии из областного бюджета</t>
  </si>
  <si>
    <t>Субсидия из областного бюджета на решение вопросов местного значения в сфере образования</t>
  </si>
  <si>
    <t>Программа реализации Национального проекта "Образование" в Катав-Ивановском муниципальном районе на 2009-2011годы</t>
  </si>
  <si>
    <t>Долгосрочная целевая программа "Повышение уровня пожарной безопасности по учреждениям дошкольного общего образования Катав-Ивановского муниципального района на 2011-2014годы"</t>
  </si>
  <si>
    <t>Охрана семьи и детства</t>
  </si>
  <si>
    <t>расходы за счет субвенции из областного бюджета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</si>
  <si>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Резервные фонды исполнительных органов государственной власти субъектов Российской Федерации</t>
  </si>
  <si>
    <t>Расходы за счет субвенции из областного бюджета на содержание и обеспечение деятельности детских домов</t>
  </si>
  <si>
    <t>Расходы за счет субвенции из областного бюджета на организацию предоставления дошкольного и общего образования по основным общеобразовательным программам в муниципальных специальных (коррекционных)образовательнывх учреждениях для обучающихся,воспитанников с отклонениями в развитии</t>
  </si>
  <si>
    <t>Стационарная медицинская помощь</t>
  </si>
  <si>
    <t>Амбулаторная помощь</t>
  </si>
  <si>
    <t>Реализация программ модернизации здравоохранения субъектов Российской Федерации в части укрепления материально-технической базы медицинских учреждений</t>
  </si>
  <si>
    <t>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</si>
  <si>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Медицинская помощь в дневных стационарах всех типов</t>
  </si>
  <si>
    <t>Скорая медицинская помощь</t>
  </si>
  <si>
    <t>Другие вопросы в области здравоохранения</t>
  </si>
  <si>
    <t>Программа реализации национального проекта  "Здоровье" на территории Катав-Ивановского муниципального района на 2009-2012 г.г</t>
  </si>
  <si>
    <t>Мероприятия в области здравоохранения</t>
  </si>
  <si>
    <t>Районная программа  "Профилактика клещевого энцефалита на территории  Катав-Ивановского муниципального района на 2011-2015 годы"</t>
  </si>
  <si>
    <t>Муниципальная целевая программа  "Профилактика бешенства на территории Катав-Ивановского  муниципального района на период 2011-2015 г.г."</t>
  </si>
  <si>
    <t>Транспорт</t>
  </si>
  <si>
    <t>Компенсация расходов автотранспортным предприятиям,связанных с предоставлением сезонных льгот пенсионерам-садоводам,пенсионерам-огородникам</t>
  </si>
  <si>
    <t>Субсидии юрюдическим лицам</t>
  </si>
  <si>
    <t>Решение собрания депутатов Катав-Ивановского муниципального района "Об утверждении положения о порядке установления и выплаты пенсии за выслугу лет в органах местного самоуправленя Катав-Ивановского муниципального района"</t>
  </si>
  <si>
    <t>Расходы за счет субвенции из областного бюджета на ежемесячную денежну. выплату на оплату жилья и коммунальных услуг и единовременную денежную выплату на цели отопления.</t>
  </si>
  <si>
    <t>Расходы за счет субвенции из областного бюджета на другие меры социальной защиты ветеранов  в Челябинской области</t>
  </si>
  <si>
    <t>Выплата социального пособия на погребение и возмещение расходов по гарантированному перечню услуг по погребению за счет бюджетов субъектов Российской Федерации и местных бюджетов</t>
  </si>
  <si>
    <t>Обеспечение мер социальной поддержки для лиц, награжденных знаком "Почетный донор СССР", "Почетный донор России"</t>
  </si>
  <si>
    <t>Расходы за счет субвенции из областного бюджета на обеспечение дополнительных мер социальной поддержки многодетных семей(Закон ЧО "О статусе и дополнительных мерах социальной поддержки многодетной семьи в ЧО")</t>
  </si>
  <si>
    <t>Расходы за счет субвенции из областного бюджета на осуществление мер социальной поддержки граждан,работающих и проживающих в сельских населенных пунктах и рабочих поселках ЧО</t>
  </si>
  <si>
    <t>Расходы за счет субвенции из областного бюджета на выплату областного единовременного пособия при рождении ребенка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</si>
  <si>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</si>
  <si>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Оплата жилищно-коммунальных услуг отдельным категориям граждан</t>
  </si>
  <si>
    <t>Предоставление гражданам субсидий на оплату жилого помещения и коммунальных услуг</t>
  </si>
  <si>
    <t>Расходы за счет субвенции из областного бюджета на ежемесячное пособие на ребенка(Закон ЧО "О ежемесячном пособии на ребенка")</t>
  </si>
  <si>
    <t xml:space="preserve">Расходы за счет субвенции из областного бюджета на ежеквартальные денежные выплаты на оплату проезда (Закон ЧО " Омерах социальной поддержки ветеранов в ЧО") </t>
  </si>
  <si>
    <t>Расходы за счет субвенции из областного бюджета на другие меры социальной поддержки ветеранов труда и тружеников тыла</t>
  </si>
  <si>
    <t xml:space="preserve">Расходы за счет субвенции из областного бюджета  на ежемесячную денежную выплату на оплату жилья и коммунальных услуг и единовременную денежную </t>
  </si>
  <si>
    <t xml:space="preserve">Расходы за счет субвенции из областного бюджета на ежеквартальные денежные выплаты на оплату проезда(ЗЧО "О мерах социальной поддержки жертв </t>
  </si>
  <si>
    <t>Расходы за счет субвенции из областного бюджета на другие меры социальной поддержки реабилитированных лиц и лиц.признанных от политических репрессий</t>
  </si>
  <si>
    <t>Расходы за счет субвенции из областного бюджета на ежемесячную денежную выплату на оплату жилья и коммунальных услуг и единовременную денежную выплату на цели отопления</t>
  </si>
  <si>
    <t>Расходы за счет субвенции из областного бюджета на ежеквартальные денежные выплаты на оплату проезда (закон ЧО "Ветеран труда ЧО"</t>
  </si>
  <si>
    <t>Расходы за счет субвенции из  областного бюджета на другие меры социальной поддержки граждан,имеющих звание "Ветеран труда ЧО"</t>
  </si>
  <si>
    <t>Расходы за счет субвенции из  областного бюджета на оплату жилья и коммунальных услуг и единовременную денежную выплату на цели отопления</t>
  </si>
  <si>
    <t>Расходы за счет субвенции из обл.бюджета на обеспечение детей-сирот, детей,оставшихся без попечения родителей,лиц из их числа, детей,находящихся под опекой (попечительством),жилой площадью</t>
  </si>
  <si>
    <t>Выплаты приемной семье на содержание подопечных детей</t>
  </si>
  <si>
    <t>Содержание ребенка в семье опекуна и приемной семье,оплата труда  приемного родителя</t>
  </si>
  <si>
    <t>Оплата труда приемного родителя</t>
  </si>
  <si>
    <t>Выплаты  семьям опекунов на содержание подопечных детей</t>
  </si>
  <si>
    <t>Расходы за счет субвенции из областного бюджета на обеспечение деятельности по предоставлению гражданам субсидий</t>
  </si>
  <si>
    <t>Организация работы органов управления социальной защиты населения за счет субсидии из областного бюджета</t>
  </si>
  <si>
    <t>Расходы за счет субвенции из областного бюджета на организацию и осуществление деятельности по опеке и попечительству</t>
  </si>
  <si>
    <t>Районная целевая программа "Социальная защита и обеспечение беспрепятственного доступа к объектам социальной инфраструктуры инвалидов в Катав-Ивановском муниципальном районе на 2007-2011 годы"</t>
  </si>
  <si>
    <t>Другие  мероприятия в области культуры и кинематографии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</si>
  <si>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</si>
  <si>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Муниципальная Программа по повышению уровня пожарной безопасности учреждений культуры Катав-Ивановского муниципального района на 2011-2015 г.г.</t>
  </si>
  <si>
    <t>Другие вопросы в области культуры, кинематографии</t>
  </si>
  <si>
    <t>Муниципальная целевая программа ""Развитие  и сохранение культуры и искуства Катав-Ивановского муниципального района на 2009-2013 годы""</t>
  </si>
  <si>
    <t>Обеспечение проведения выборов и референдумов</t>
  </si>
  <si>
    <t>Субсидии бюджетам субъектов Российской Федерации и муниципальных образований (межбюджетные субсидии)</t>
  </si>
  <si>
    <t>Приложение №4</t>
  </si>
  <si>
    <t>Сумма</t>
  </si>
  <si>
    <t>района</t>
  </si>
  <si>
    <t xml:space="preserve"> депутатов Катав-Ивановского муниципального</t>
  </si>
  <si>
    <t>от                                   2012 года №</t>
  </si>
</sst>
</file>

<file path=xl/styles.xml><?xml version="1.0" encoding="utf-8"?>
<styleSheet xmlns="http://schemas.openxmlformats.org/spreadsheetml/2006/main">
  <numFmts count="1">
    <numFmt numFmtId="164" formatCode="?"/>
  </numFmts>
  <fonts count="13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"/>
      <name val="Arial Narrow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MS Sans Serif"/>
      <family val="2"/>
      <charset val="204"/>
    </font>
    <font>
      <sz val="10"/>
      <name val="Arial"/>
      <family val="2"/>
      <charset val="204"/>
    </font>
    <font>
      <b/>
      <sz val="10"/>
      <name val="Arial Narrow"/>
      <family val="2"/>
    </font>
    <font>
      <b/>
      <sz val="9"/>
      <name val="Arial Narrow"/>
      <family val="2"/>
    </font>
    <font>
      <sz val="8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2" fontId="4" fillId="0" borderId="0" xfId="0" applyNumberFormat="1" applyFont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4" fontId="12" fillId="0" borderId="4" xfId="0" applyNumberFormat="1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745"/>
  <sheetViews>
    <sheetView showGridLines="0" tabSelected="1" workbookViewId="0">
      <selection activeCell="G12" sqref="G12"/>
    </sheetView>
  </sheetViews>
  <sheetFormatPr defaultRowHeight="12.75" customHeight="1" outlineLevelRow="4"/>
  <cols>
    <col min="1" max="1" width="82.7109375" customWidth="1"/>
    <col min="2" max="2" width="6.42578125" customWidth="1"/>
    <col min="3" max="5" width="6.7109375" customWidth="1"/>
    <col min="6" max="6" width="13.7109375" customWidth="1"/>
    <col min="7" max="7" width="13.140625" bestFit="1" customWidth="1"/>
  </cols>
  <sheetData>
    <row r="1" spans="1:10" ht="12.75" customHeight="1">
      <c r="A1" s="3"/>
      <c r="B1" s="10" t="s">
        <v>458</v>
      </c>
      <c r="C1" s="11"/>
      <c r="D1" s="11"/>
      <c r="E1" s="4"/>
      <c r="F1" s="3"/>
      <c r="G1" s="4"/>
      <c r="H1" s="4"/>
      <c r="I1" s="3"/>
      <c r="J1" s="3"/>
    </row>
    <row r="2" spans="1:10" ht="12.75" customHeight="1">
      <c r="A2" s="1"/>
      <c r="B2" s="34" t="s">
        <v>260</v>
      </c>
      <c r="C2" s="34"/>
      <c r="D2" s="34"/>
      <c r="E2" s="1"/>
      <c r="F2" s="1"/>
      <c r="G2" s="1"/>
      <c r="H2" s="1"/>
      <c r="I2" s="1"/>
      <c r="J2" s="1"/>
    </row>
    <row r="3" spans="1:10" ht="12.75" customHeight="1">
      <c r="A3" s="1"/>
      <c r="B3" s="14" t="s">
        <v>461</v>
      </c>
      <c r="C3" s="12"/>
      <c r="D3" s="12"/>
      <c r="E3" s="1"/>
      <c r="F3" s="1"/>
      <c r="G3" s="1"/>
      <c r="H3" s="1"/>
      <c r="I3" s="1"/>
      <c r="J3" s="1"/>
    </row>
    <row r="4" spans="1:10" ht="12.75" customHeight="1">
      <c r="A4" s="1"/>
      <c r="B4" s="14" t="s">
        <v>460</v>
      </c>
      <c r="C4" s="14" t="s">
        <v>262</v>
      </c>
      <c r="D4" s="12"/>
      <c r="E4" s="12"/>
      <c r="F4" s="1"/>
      <c r="G4" s="1"/>
      <c r="H4" s="1"/>
      <c r="I4" s="1"/>
      <c r="J4" s="1"/>
    </row>
    <row r="5" spans="1:10" ht="12.75" customHeight="1">
      <c r="A5" s="1"/>
      <c r="B5" s="14" t="s">
        <v>261</v>
      </c>
      <c r="C5" s="12"/>
      <c r="D5" s="12"/>
      <c r="E5" s="1"/>
      <c r="F5" s="1"/>
      <c r="G5" s="1"/>
      <c r="H5" s="1"/>
      <c r="I5" s="1"/>
      <c r="J5" s="1"/>
    </row>
    <row r="6" spans="1:10" ht="12.75" customHeight="1">
      <c r="A6" s="1"/>
      <c r="B6" s="13" t="s">
        <v>263</v>
      </c>
      <c r="C6" s="13"/>
      <c r="D6" s="13"/>
      <c r="E6" s="1"/>
      <c r="F6" s="1"/>
      <c r="G6" s="1"/>
      <c r="H6" s="1"/>
      <c r="I6" s="1"/>
      <c r="J6" s="1"/>
    </row>
    <row r="7" spans="1:10">
      <c r="A7" s="1"/>
      <c r="B7" s="13" t="s">
        <v>462</v>
      </c>
      <c r="C7" s="13"/>
      <c r="D7" s="13"/>
      <c r="E7" s="1"/>
      <c r="F7" s="1"/>
      <c r="G7" s="1"/>
      <c r="H7" s="1"/>
      <c r="I7" s="1"/>
      <c r="J7" s="1"/>
    </row>
    <row r="8" spans="1:10">
      <c r="A8" s="1"/>
      <c r="B8" s="13"/>
      <c r="C8" s="13"/>
      <c r="D8" s="13"/>
      <c r="E8" s="1"/>
      <c r="F8" s="1"/>
      <c r="G8" s="1"/>
      <c r="H8" s="1"/>
      <c r="I8" s="1"/>
      <c r="J8" s="1"/>
    </row>
    <row r="9" spans="1:10">
      <c r="A9" s="1"/>
      <c r="B9" s="13"/>
      <c r="C9" s="13"/>
      <c r="D9" s="13"/>
      <c r="E9" s="1"/>
      <c r="F9" s="1"/>
      <c r="G9" s="1"/>
      <c r="H9" s="1"/>
      <c r="I9" s="1"/>
      <c r="J9" s="1"/>
    </row>
    <row r="10" spans="1:10" ht="39.75" customHeight="1">
      <c r="A10" s="30" t="s">
        <v>264</v>
      </c>
      <c r="B10" s="30"/>
      <c r="C10" s="30"/>
      <c r="D10" s="30"/>
      <c r="E10" s="30"/>
      <c r="F10" s="30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9" t="s">
        <v>259</v>
      </c>
      <c r="G12" s="1"/>
      <c r="H12" s="1"/>
      <c r="I12" s="1"/>
      <c r="J12" s="1"/>
    </row>
    <row r="13" spans="1:10">
      <c r="A13" s="2" t="s">
        <v>3</v>
      </c>
      <c r="B13" s="2" t="s">
        <v>2</v>
      </c>
      <c r="C13" s="2" t="s">
        <v>4</v>
      </c>
      <c r="D13" s="2" t="s">
        <v>5</v>
      </c>
      <c r="E13" s="2" t="s">
        <v>6</v>
      </c>
      <c r="F13" s="2" t="s">
        <v>459</v>
      </c>
    </row>
    <row r="14" spans="1:10">
      <c r="A14" s="31" t="s">
        <v>265</v>
      </c>
      <c r="B14" s="32"/>
      <c r="C14" s="32"/>
      <c r="D14" s="32"/>
      <c r="E14" s="33"/>
      <c r="F14" s="15">
        <f>F15+F41+F132+F164+F227+F242+F263+F335+F363+F368+F381+F410+F506+F520+F534+F579+F687+F739</f>
        <v>904975.89999999991</v>
      </c>
    </row>
    <row r="15" spans="1:10" ht="41.25" customHeight="1">
      <c r="A15" s="16" t="s">
        <v>8</v>
      </c>
      <c r="B15" s="17" t="s">
        <v>7</v>
      </c>
      <c r="C15" s="18" t="s">
        <v>1</v>
      </c>
      <c r="D15" s="18" t="s">
        <v>1</v>
      </c>
      <c r="E15" s="18" t="s">
        <v>1</v>
      </c>
      <c r="F15" s="19">
        <f>F16</f>
        <v>11702.000000000002</v>
      </c>
    </row>
    <row r="16" spans="1:10" ht="14.25" customHeight="1" outlineLevel="1">
      <c r="A16" s="20" t="s">
        <v>266</v>
      </c>
      <c r="B16" s="21" t="s">
        <v>7</v>
      </c>
      <c r="C16" s="22" t="s">
        <v>9</v>
      </c>
      <c r="D16" s="22" t="s">
        <v>1</v>
      </c>
      <c r="E16" s="22" t="s">
        <v>1</v>
      </c>
      <c r="F16" s="23">
        <f>F17+F20+F23+F26+F29+F32+F35+F38</f>
        <v>11702.000000000002</v>
      </c>
    </row>
    <row r="17" spans="1:6" ht="28.5" customHeight="1" outlineLevel="2">
      <c r="A17" s="20" t="s">
        <v>267</v>
      </c>
      <c r="B17" s="21" t="s">
        <v>7</v>
      </c>
      <c r="C17" s="22" t="s">
        <v>9</v>
      </c>
      <c r="D17" s="22" t="s">
        <v>10</v>
      </c>
      <c r="E17" s="22" t="s">
        <v>1</v>
      </c>
      <c r="F17" s="23">
        <f>F18</f>
        <v>1646.4</v>
      </c>
    </row>
    <row r="18" spans="1:6" ht="13.5" customHeight="1" outlineLevel="3" collapsed="1">
      <c r="A18" s="20" t="s">
        <v>268</v>
      </c>
      <c r="B18" s="21" t="s">
        <v>7</v>
      </c>
      <c r="C18" s="22" t="s">
        <v>9</v>
      </c>
      <c r="D18" s="22" t="s">
        <v>10</v>
      </c>
      <c r="E18" s="22" t="s">
        <v>11</v>
      </c>
      <c r="F18" s="23">
        <v>1646.4</v>
      </c>
    </row>
    <row r="19" spans="1:6" ht="25.5" hidden="1" outlineLevel="4">
      <c r="A19" s="24" t="s">
        <v>8</v>
      </c>
      <c r="B19" s="25" t="s">
        <v>7</v>
      </c>
      <c r="C19" s="25" t="s">
        <v>9</v>
      </c>
      <c r="D19" s="25" t="s">
        <v>10</v>
      </c>
      <c r="E19" s="25" t="s">
        <v>11</v>
      </c>
      <c r="F19" s="26">
        <v>1646400</v>
      </c>
    </row>
    <row r="20" spans="1:6" ht="13.5" customHeight="1" outlineLevel="2">
      <c r="A20" s="20" t="s">
        <v>269</v>
      </c>
      <c r="B20" s="21" t="s">
        <v>7</v>
      </c>
      <c r="C20" s="22" t="s">
        <v>9</v>
      </c>
      <c r="D20" s="22" t="s">
        <v>12</v>
      </c>
      <c r="E20" s="22" t="s">
        <v>1</v>
      </c>
      <c r="F20" s="23">
        <f>F21</f>
        <v>6596.8</v>
      </c>
    </row>
    <row r="21" spans="1:6" ht="15" customHeight="1" outlineLevel="3" collapsed="1">
      <c r="A21" s="20" t="s">
        <v>268</v>
      </c>
      <c r="B21" s="21" t="s">
        <v>7</v>
      </c>
      <c r="C21" s="22" t="s">
        <v>9</v>
      </c>
      <c r="D21" s="22" t="s">
        <v>12</v>
      </c>
      <c r="E21" s="22" t="s">
        <v>11</v>
      </c>
      <c r="F21" s="23">
        <v>6596.8</v>
      </c>
    </row>
    <row r="22" spans="1:6" ht="25.5" hidden="1" outlineLevel="4">
      <c r="A22" s="24" t="s">
        <v>8</v>
      </c>
      <c r="B22" s="25" t="s">
        <v>7</v>
      </c>
      <c r="C22" s="25" t="s">
        <v>9</v>
      </c>
      <c r="D22" s="25" t="s">
        <v>12</v>
      </c>
      <c r="E22" s="25" t="s">
        <v>11</v>
      </c>
      <c r="F22" s="26">
        <v>6596770.3399999999</v>
      </c>
    </row>
    <row r="23" spans="1:6" ht="15" customHeight="1" outlineLevel="2">
      <c r="A23" s="20" t="s">
        <v>270</v>
      </c>
      <c r="B23" s="21" t="s">
        <v>7</v>
      </c>
      <c r="C23" s="22" t="s">
        <v>9</v>
      </c>
      <c r="D23" s="22" t="s">
        <v>13</v>
      </c>
      <c r="E23" s="22" t="s">
        <v>1</v>
      </c>
      <c r="F23" s="23">
        <f>F24</f>
        <v>2475.9</v>
      </c>
    </row>
    <row r="24" spans="1:6" ht="15" customHeight="1" outlineLevel="3" collapsed="1">
      <c r="A24" s="20" t="s">
        <v>268</v>
      </c>
      <c r="B24" s="21" t="s">
        <v>7</v>
      </c>
      <c r="C24" s="22" t="s">
        <v>9</v>
      </c>
      <c r="D24" s="22" t="s">
        <v>13</v>
      </c>
      <c r="E24" s="22" t="s">
        <v>11</v>
      </c>
      <c r="F24" s="23">
        <v>2475.9</v>
      </c>
    </row>
    <row r="25" spans="1:6" ht="25.5" hidden="1" outlineLevel="4">
      <c r="A25" s="24" t="s">
        <v>8</v>
      </c>
      <c r="B25" s="25" t="s">
        <v>7</v>
      </c>
      <c r="C25" s="25" t="s">
        <v>9</v>
      </c>
      <c r="D25" s="25" t="s">
        <v>13</v>
      </c>
      <c r="E25" s="25" t="s">
        <v>11</v>
      </c>
      <c r="F25" s="26">
        <v>2475911.0699999998</v>
      </c>
    </row>
    <row r="26" spans="1:6" ht="13.5" customHeight="1" outlineLevel="2">
      <c r="A26" s="20" t="s">
        <v>271</v>
      </c>
      <c r="B26" s="21" t="s">
        <v>7</v>
      </c>
      <c r="C26" s="22" t="s">
        <v>9</v>
      </c>
      <c r="D26" s="22" t="s">
        <v>14</v>
      </c>
      <c r="E26" s="22" t="s">
        <v>1</v>
      </c>
      <c r="F26" s="23">
        <f>F27</f>
        <v>121.1</v>
      </c>
    </row>
    <row r="27" spans="1:6" ht="14.25" customHeight="1" outlineLevel="3" collapsed="1">
      <c r="A27" s="20" t="s">
        <v>268</v>
      </c>
      <c r="B27" s="21" t="s">
        <v>7</v>
      </c>
      <c r="C27" s="22" t="s">
        <v>9</v>
      </c>
      <c r="D27" s="22" t="s">
        <v>14</v>
      </c>
      <c r="E27" s="22" t="s">
        <v>11</v>
      </c>
      <c r="F27" s="23">
        <v>121.1</v>
      </c>
    </row>
    <row r="28" spans="1:6" ht="25.5" hidden="1" outlineLevel="4">
      <c r="A28" s="24" t="s">
        <v>8</v>
      </c>
      <c r="B28" s="25" t="s">
        <v>7</v>
      </c>
      <c r="C28" s="25" t="s">
        <v>9</v>
      </c>
      <c r="D28" s="25" t="s">
        <v>14</v>
      </c>
      <c r="E28" s="25" t="s">
        <v>11</v>
      </c>
      <c r="F28" s="26">
        <v>121057.7</v>
      </c>
    </row>
    <row r="29" spans="1:6" ht="13.5" customHeight="1" outlineLevel="2">
      <c r="A29" s="20" t="s">
        <v>272</v>
      </c>
      <c r="B29" s="21" t="s">
        <v>7</v>
      </c>
      <c r="C29" s="22" t="s">
        <v>9</v>
      </c>
      <c r="D29" s="22" t="s">
        <v>15</v>
      </c>
      <c r="E29" s="22" t="s">
        <v>1</v>
      </c>
      <c r="F29" s="23">
        <f>F30</f>
        <v>290.89999999999998</v>
      </c>
    </row>
    <row r="30" spans="1:6" ht="12.75" customHeight="1" outlineLevel="3" collapsed="1">
      <c r="A30" s="20" t="s">
        <v>273</v>
      </c>
      <c r="B30" s="21" t="s">
        <v>7</v>
      </c>
      <c r="C30" s="22" t="s">
        <v>9</v>
      </c>
      <c r="D30" s="22" t="s">
        <v>15</v>
      </c>
      <c r="E30" s="22" t="s">
        <v>16</v>
      </c>
      <c r="F30" s="23">
        <v>290.89999999999998</v>
      </c>
    </row>
    <row r="31" spans="1:6" ht="25.5" hidden="1" outlineLevel="4">
      <c r="A31" s="24" t="s">
        <v>8</v>
      </c>
      <c r="B31" s="25" t="s">
        <v>7</v>
      </c>
      <c r="C31" s="25" t="s">
        <v>9</v>
      </c>
      <c r="D31" s="25" t="s">
        <v>15</v>
      </c>
      <c r="E31" s="25" t="s">
        <v>16</v>
      </c>
      <c r="F31" s="26">
        <v>290970.89</v>
      </c>
    </row>
    <row r="32" spans="1:6" ht="13.5" customHeight="1" outlineLevel="2">
      <c r="A32" s="20" t="s">
        <v>274</v>
      </c>
      <c r="B32" s="21" t="s">
        <v>7</v>
      </c>
      <c r="C32" s="22" t="s">
        <v>9</v>
      </c>
      <c r="D32" s="22" t="s">
        <v>17</v>
      </c>
      <c r="E32" s="22" t="s">
        <v>1</v>
      </c>
      <c r="F32" s="23">
        <f>F33</f>
        <v>221.2</v>
      </c>
    </row>
    <row r="33" spans="1:6" ht="14.25" customHeight="1" outlineLevel="3" collapsed="1">
      <c r="A33" s="20" t="s">
        <v>268</v>
      </c>
      <c r="B33" s="21" t="s">
        <v>7</v>
      </c>
      <c r="C33" s="22" t="s">
        <v>9</v>
      </c>
      <c r="D33" s="22" t="s">
        <v>17</v>
      </c>
      <c r="E33" s="22" t="s">
        <v>11</v>
      </c>
      <c r="F33" s="23">
        <v>221.2</v>
      </c>
    </row>
    <row r="34" spans="1:6" ht="25.5" hidden="1" outlineLevel="4">
      <c r="A34" s="24" t="s">
        <v>8</v>
      </c>
      <c r="B34" s="25" t="s">
        <v>7</v>
      </c>
      <c r="C34" s="25" t="s">
        <v>9</v>
      </c>
      <c r="D34" s="25" t="s">
        <v>17</v>
      </c>
      <c r="E34" s="25" t="s">
        <v>11</v>
      </c>
      <c r="F34" s="26">
        <v>221200</v>
      </c>
    </row>
    <row r="35" spans="1:6" ht="27" customHeight="1" outlineLevel="2">
      <c r="A35" s="20" t="s">
        <v>275</v>
      </c>
      <c r="B35" s="21" t="s">
        <v>7</v>
      </c>
      <c r="C35" s="22" t="s">
        <v>9</v>
      </c>
      <c r="D35" s="22" t="s">
        <v>18</v>
      </c>
      <c r="E35" s="22" t="s">
        <v>1</v>
      </c>
      <c r="F35" s="23">
        <f>F36</f>
        <v>250</v>
      </c>
    </row>
    <row r="36" spans="1:6" ht="13.5" customHeight="1" outlineLevel="3" collapsed="1">
      <c r="A36" s="20" t="s">
        <v>276</v>
      </c>
      <c r="B36" s="21" t="s">
        <v>7</v>
      </c>
      <c r="C36" s="22" t="s">
        <v>9</v>
      </c>
      <c r="D36" s="22" t="s">
        <v>18</v>
      </c>
      <c r="E36" s="22" t="s">
        <v>19</v>
      </c>
      <c r="F36" s="23">
        <v>250</v>
      </c>
    </row>
    <row r="37" spans="1:6" ht="25.5" hidden="1" outlineLevel="4">
      <c r="A37" s="24" t="s">
        <v>8</v>
      </c>
      <c r="B37" s="25" t="s">
        <v>7</v>
      </c>
      <c r="C37" s="25" t="s">
        <v>9</v>
      </c>
      <c r="D37" s="25" t="s">
        <v>18</v>
      </c>
      <c r="E37" s="25" t="s">
        <v>19</v>
      </c>
      <c r="F37" s="26">
        <v>250000</v>
      </c>
    </row>
    <row r="38" spans="1:6" ht="14.25" customHeight="1" outlineLevel="2">
      <c r="A38" s="20" t="s">
        <v>277</v>
      </c>
      <c r="B38" s="21" t="s">
        <v>7</v>
      </c>
      <c r="C38" s="22" t="s">
        <v>9</v>
      </c>
      <c r="D38" s="22" t="s">
        <v>20</v>
      </c>
      <c r="E38" s="22" t="s">
        <v>1</v>
      </c>
      <c r="F38" s="23">
        <f>F39</f>
        <v>99.7</v>
      </c>
    </row>
    <row r="39" spans="1:6" ht="15" customHeight="1" outlineLevel="3" collapsed="1">
      <c r="A39" s="20" t="s">
        <v>276</v>
      </c>
      <c r="B39" s="21" t="s">
        <v>7</v>
      </c>
      <c r="C39" s="22" t="s">
        <v>9</v>
      </c>
      <c r="D39" s="22" t="s">
        <v>20</v>
      </c>
      <c r="E39" s="22" t="s">
        <v>19</v>
      </c>
      <c r="F39" s="23">
        <v>99.7</v>
      </c>
    </row>
    <row r="40" spans="1:6" ht="25.5" hidden="1" outlineLevel="4">
      <c r="A40" s="6" t="s">
        <v>8</v>
      </c>
      <c r="B40" s="5" t="s">
        <v>7</v>
      </c>
      <c r="C40" s="5" t="s">
        <v>9</v>
      </c>
      <c r="D40" s="5" t="s">
        <v>20</v>
      </c>
      <c r="E40" s="5" t="s">
        <v>19</v>
      </c>
      <c r="F40" s="7">
        <v>99718</v>
      </c>
    </row>
    <row r="41" spans="1:6" ht="15" customHeight="1">
      <c r="A41" s="16" t="s">
        <v>22</v>
      </c>
      <c r="B41" s="17" t="s">
        <v>21</v>
      </c>
      <c r="C41" s="18" t="s">
        <v>1</v>
      </c>
      <c r="D41" s="18" t="s">
        <v>1</v>
      </c>
      <c r="E41" s="18" t="s">
        <v>1</v>
      </c>
      <c r="F41" s="19">
        <f>F42+F46+F65+F75+F79+F86+F90+F94+F107+F117+F121+F125</f>
        <v>28960.699999999997</v>
      </c>
    </row>
    <row r="42" spans="1:6" ht="12.75" customHeight="1" outlineLevel="1">
      <c r="A42" s="20" t="s">
        <v>278</v>
      </c>
      <c r="B42" s="21" t="s">
        <v>21</v>
      </c>
      <c r="C42" s="22" t="s">
        <v>23</v>
      </c>
      <c r="D42" s="22" t="s">
        <v>1</v>
      </c>
      <c r="E42" s="22" t="s">
        <v>1</v>
      </c>
      <c r="F42" s="23">
        <f>F43</f>
        <v>721.8</v>
      </c>
    </row>
    <row r="43" spans="1:6" ht="13.5" customHeight="1" outlineLevel="2">
      <c r="A43" s="20" t="s">
        <v>279</v>
      </c>
      <c r="B43" s="21" t="s">
        <v>21</v>
      </c>
      <c r="C43" s="22" t="s">
        <v>23</v>
      </c>
      <c r="D43" s="22" t="s">
        <v>24</v>
      </c>
      <c r="E43" s="22" t="s">
        <v>1</v>
      </c>
      <c r="F43" s="23">
        <f>F44</f>
        <v>721.8</v>
      </c>
    </row>
    <row r="44" spans="1:6" ht="13.5" customHeight="1" outlineLevel="3" collapsed="1">
      <c r="A44" s="20" t="s">
        <v>276</v>
      </c>
      <c r="B44" s="21" t="s">
        <v>21</v>
      </c>
      <c r="C44" s="22" t="s">
        <v>23</v>
      </c>
      <c r="D44" s="22" t="s">
        <v>24</v>
      </c>
      <c r="E44" s="22" t="s">
        <v>19</v>
      </c>
      <c r="F44" s="23">
        <v>721.8</v>
      </c>
    </row>
    <row r="45" spans="1:6" hidden="1" outlineLevel="4">
      <c r="A45" s="24" t="s">
        <v>22</v>
      </c>
      <c r="B45" s="25" t="s">
        <v>21</v>
      </c>
      <c r="C45" s="25" t="s">
        <v>23</v>
      </c>
      <c r="D45" s="25" t="s">
        <v>24</v>
      </c>
      <c r="E45" s="25" t="s">
        <v>19</v>
      </c>
      <c r="F45" s="26">
        <v>721776.3</v>
      </c>
    </row>
    <row r="46" spans="1:6" ht="25.5" customHeight="1" outlineLevel="1">
      <c r="A46" s="20" t="s">
        <v>280</v>
      </c>
      <c r="B46" s="21" t="s">
        <v>21</v>
      </c>
      <c r="C46" s="22" t="s">
        <v>25</v>
      </c>
      <c r="D46" s="22" t="s">
        <v>1</v>
      </c>
      <c r="E46" s="22" t="s">
        <v>1</v>
      </c>
      <c r="F46" s="23">
        <f>F47+F50+F53+F56+F59+F62</f>
        <v>21229.399999999998</v>
      </c>
    </row>
    <row r="47" spans="1:6" ht="14.25" customHeight="1" outlineLevel="2">
      <c r="A47" s="20" t="s">
        <v>281</v>
      </c>
      <c r="B47" s="21" t="s">
        <v>21</v>
      </c>
      <c r="C47" s="22" t="s">
        <v>25</v>
      </c>
      <c r="D47" s="22" t="s">
        <v>26</v>
      </c>
      <c r="E47" s="22" t="s">
        <v>1</v>
      </c>
      <c r="F47" s="23">
        <f>F48</f>
        <v>20694.2</v>
      </c>
    </row>
    <row r="48" spans="1:6" ht="15" customHeight="1" outlineLevel="3" collapsed="1">
      <c r="A48" s="20" t="s">
        <v>276</v>
      </c>
      <c r="B48" s="21" t="s">
        <v>21</v>
      </c>
      <c r="C48" s="22" t="s">
        <v>25</v>
      </c>
      <c r="D48" s="22" t="s">
        <v>26</v>
      </c>
      <c r="E48" s="22" t="s">
        <v>19</v>
      </c>
      <c r="F48" s="23">
        <v>20694.2</v>
      </c>
    </row>
    <row r="49" spans="1:6" hidden="1" outlineLevel="4">
      <c r="A49" s="24" t="s">
        <v>22</v>
      </c>
      <c r="B49" s="25" t="s">
        <v>21</v>
      </c>
      <c r="C49" s="25" t="s">
        <v>25</v>
      </c>
      <c r="D49" s="25" t="s">
        <v>26</v>
      </c>
      <c r="E49" s="25" t="s">
        <v>19</v>
      </c>
      <c r="F49" s="26">
        <v>20694169.93</v>
      </c>
    </row>
    <row r="50" spans="1:6" ht="26.25" customHeight="1" outlineLevel="2">
      <c r="A50" s="20" t="s">
        <v>282</v>
      </c>
      <c r="B50" s="21" t="s">
        <v>21</v>
      </c>
      <c r="C50" s="22" t="s">
        <v>25</v>
      </c>
      <c r="D50" s="22" t="s">
        <v>27</v>
      </c>
      <c r="E50" s="22" t="s">
        <v>1</v>
      </c>
      <c r="F50" s="23">
        <f>F51</f>
        <v>266.60000000000002</v>
      </c>
    </row>
    <row r="51" spans="1:6" ht="15" customHeight="1" outlineLevel="3" collapsed="1">
      <c r="A51" s="20" t="s">
        <v>276</v>
      </c>
      <c r="B51" s="21" t="s">
        <v>21</v>
      </c>
      <c r="C51" s="22" t="s">
        <v>25</v>
      </c>
      <c r="D51" s="22" t="s">
        <v>27</v>
      </c>
      <c r="E51" s="22" t="s">
        <v>19</v>
      </c>
      <c r="F51" s="23">
        <v>266.60000000000002</v>
      </c>
    </row>
    <row r="52" spans="1:6" hidden="1" outlineLevel="4">
      <c r="A52" s="24" t="s">
        <v>22</v>
      </c>
      <c r="B52" s="25" t="s">
        <v>21</v>
      </c>
      <c r="C52" s="25" t="s">
        <v>25</v>
      </c>
      <c r="D52" s="25" t="s">
        <v>27</v>
      </c>
      <c r="E52" s="25" t="s">
        <v>19</v>
      </c>
      <c r="F52" s="26">
        <v>266561.27</v>
      </c>
    </row>
    <row r="53" spans="1:6" ht="25.5" customHeight="1" outlineLevel="2">
      <c r="A53" s="20" t="s">
        <v>283</v>
      </c>
      <c r="B53" s="21" t="s">
        <v>21</v>
      </c>
      <c r="C53" s="22" t="s">
        <v>25</v>
      </c>
      <c r="D53" s="22" t="s">
        <v>28</v>
      </c>
      <c r="E53" s="22" t="s">
        <v>1</v>
      </c>
      <c r="F53" s="23">
        <f>F54</f>
        <v>83.5</v>
      </c>
    </row>
    <row r="54" spans="1:6" ht="15" customHeight="1" outlineLevel="3" collapsed="1">
      <c r="A54" s="20" t="s">
        <v>276</v>
      </c>
      <c r="B54" s="21" t="s">
        <v>21</v>
      </c>
      <c r="C54" s="22" t="s">
        <v>25</v>
      </c>
      <c r="D54" s="22" t="s">
        <v>28</v>
      </c>
      <c r="E54" s="22" t="s">
        <v>19</v>
      </c>
      <c r="F54" s="23">
        <v>83.5</v>
      </c>
    </row>
    <row r="55" spans="1:6" hidden="1" outlineLevel="4">
      <c r="A55" s="24" t="s">
        <v>22</v>
      </c>
      <c r="B55" s="25" t="s">
        <v>21</v>
      </c>
      <c r="C55" s="25" t="s">
        <v>25</v>
      </c>
      <c r="D55" s="25" t="s">
        <v>28</v>
      </c>
      <c r="E55" s="25" t="s">
        <v>19</v>
      </c>
      <c r="F55" s="26">
        <v>83500</v>
      </c>
    </row>
    <row r="56" spans="1:6" ht="26.25" customHeight="1" outlineLevel="2">
      <c r="A56" s="20" t="s">
        <v>284</v>
      </c>
      <c r="B56" s="21" t="s">
        <v>21</v>
      </c>
      <c r="C56" s="22" t="s">
        <v>25</v>
      </c>
      <c r="D56" s="22" t="s">
        <v>29</v>
      </c>
      <c r="E56" s="22" t="s">
        <v>1</v>
      </c>
      <c r="F56" s="23">
        <f>F57</f>
        <v>88.8</v>
      </c>
    </row>
    <row r="57" spans="1:6" outlineLevel="3" collapsed="1">
      <c r="A57" s="20" t="s">
        <v>276</v>
      </c>
      <c r="B57" s="21" t="s">
        <v>21</v>
      </c>
      <c r="C57" s="22" t="s">
        <v>25</v>
      </c>
      <c r="D57" s="22" t="s">
        <v>29</v>
      </c>
      <c r="E57" s="22" t="s">
        <v>19</v>
      </c>
      <c r="F57" s="23">
        <v>88.8</v>
      </c>
    </row>
    <row r="58" spans="1:6" hidden="1" outlineLevel="4">
      <c r="A58" s="24" t="s">
        <v>22</v>
      </c>
      <c r="B58" s="25" t="s">
        <v>21</v>
      </c>
      <c r="C58" s="25" t="s">
        <v>25</v>
      </c>
      <c r="D58" s="25" t="s">
        <v>29</v>
      </c>
      <c r="E58" s="25" t="s">
        <v>19</v>
      </c>
      <c r="F58" s="26">
        <v>88800</v>
      </c>
    </row>
    <row r="59" spans="1:6" ht="14.25" customHeight="1" outlineLevel="2">
      <c r="A59" s="20" t="s">
        <v>285</v>
      </c>
      <c r="B59" s="21" t="s">
        <v>21</v>
      </c>
      <c r="C59" s="22" t="s">
        <v>25</v>
      </c>
      <c r="D59" s="22" t="s">
        <v>30</v>
      </c>
      <c r="E59" s="22" t="s">
        <v>1</v>
      </c>
      <c r="F59" s="23">
        <f>F60</f>
        <v>17.5</v>
      </c>
    </row>
    <row r="60" spans="1:6" ht="14.25" customHeight="1" outlineLevel="3" collapsed="1">
      <c r="A60" s="20" t="s">
        <v>276</v>
      </c>
      <c r="B60" s="21" t="s">
        <v>21</v>
      </c>
      <c r="C60" s="22" t="s">
        <v>25</v>
      </c>
      <c r="D60" s="22" t="s">
        <v>30</v>
      </c>
      <c r="E60" s="22" t="s">
        <v>19</v>
      </c>
      <c r="F60" s="23">
        <v>17.5</v>
      </c>
    </row>
    <row r="61" spans="1:6" hidden="1" outlineLevel="4">
      <c r="A61" s="24" t="s">
        <v>22</v>
      </c>
      <c r="B61" s="25" t="s">
        <v>21</v>
      </c>
      <c r="C61" s="25" t="s">
        <v>25</v>
      </c>
      <c r="D61" s="25" t="s">
        <v>30</v>
      </c>
      <c r="E61" s="25" t="s">
        <v>19</v>
      </c>
      <c r="F61" s="26">
        <v>17500</v>
      </c>
    </row>
    <row r="62" spans="1:6" ht="14.25" customHeight="1" outlineLevel="2">
      <c r="A62" s="20" t="s">
        <v>274</v>
      </c>
      <c r="B62" s="21" t="s">
        <v>21</v>
      </c>
      <c r="C62" s="22" t="s">
        <v>25</v>
      </c>
      <c r="D62" s="22" t="s">
        <v>31</v>
      </c>
      <c r="E62" s="22" t="s">
        <v>1</v>
      </c>
      <c r="F62" s="23">
        <f>F63</f>
        <v>78.8</v>
      </c>
    </row>
    <row r="63" spans="1:6" ht="14.25" customHeight="1" outlineLevel="3" collapsed="1">
      <c r="A63" s="20" t="s">
        <v>276</v>
      </c>
      <c r="B63" s="21" t="s">
        <v>21</v>
      </c>
      <c r="C63" s="22" t="s">
        <v>25</v>
      </c>
      <c r="D63" s="22" t="s">
        <v>31</v>
      </c>
      <c r="E63" s="22" t="s">
        <v>19</v>
      </c>
      <c r="F63" s="23">
        <v>78.8</v>
      </c>
    </row>
    <row r="64" spans="1:6" hidden="1" outlineLevel="4">
      <c r="A64" s="24" t="s">
        <v>22</v>
      </c>
      <c r="B64" s="25" t="s">
        <v>21</v>
      </c>
      <c r="C64" s="25" t="s">
        <v>25</v>
      </c>
      <c r="D64" s="25" t="s">
        <v>31</v>
      </c>
      <c r="E64" s="25" t="s">
        <v>19</v>
      </c>
      <c r="F64" s="26">
        <v>78800</v>
      </c>
    </row>
    <row r="65" spans="1:6" ht="13.5" customHeight="1" outlineLevel="1">
      <c r="A65" s="20" t="s">
        <v>286</v>
      </c>
      <c r="B65" s="21" t="s">
        <v>21</v>
      </c>
      <c r="C65" s="22" t="s">
        <v>32</v>
      </c>
      <c r="D65" s="22" t="s">
        <v>1</v>
      </c>
      <c r="E65" s="22" t="s">
        <v>1</v>
      </c>
      <c r="F65" s="23">
        <f>F66+F69+F72</f>
        <v>1667.1</v>
      </c>
    </row>
    <row r="66" spans="1:6" ht="13.5" customHeight="1" outlineLevel="2">
      <c r="A66" s="20" t="s">
        <v>287</v>
      </c>
      <c r="B66" s="21" t="s">
        <v>21</v>
      </c>
      <c r="C66" s="22" t="s">
        <v>32</v>
      </c>
      <c r="D66" s="22" t="s">
        <v>33</v>
      </c>
      <c r="E66" s="22" t="s">
        <v>1</v>
      </c>
      <c r="F66" s="23">
        <f>F67</f>
        <v>328.5</v>
      </c>
    </row>
    <row r="67" spans="1:6" ht="14.25" customHeight="1" outlineLevel="3" collapsed="1">
      <c r="A67" s="20" t="s">
        <v>276</v>
      </c>
      <c r="B67" s="21" t="s">
        <v>21</v>
      </c>
      <c r="C67" s="22" t="s">
        <v>32</v>
      </c>
      <c r="D67" s="22" t="s">
        <v>33</v>
      </c>
      <c r="E67" s="22" t="s">
        <v>19</v>
      </c>
      <c r="F67" s="23">
        <v>328.5</v>
      </c>
    </row>
    <row r="68" spans="1:6" hidden="1" outlineLevel="4">
      <c r="A68" s="24" t="s">
        <v>22</v>
      </c>
      <c r="B68" s="25" t="s">
        <v>21</v>
      </c>
      <c r="C68" s="25" t="s">
        <v>32</v>
      </c>
      <c r="D68" s="25" t="s">
        <v>33</v>
      </c>
      <c r="E68" s="25" t="s">
        <v>19</v>
      </c>
      <c r="F68" s="26">
        <v>328521.84999999998</v>
      </c>
    </row>
    <row r="69" spans="1:6" ht="13.5" customHeight="1" outlineLevel="2">
      <c r="A69" s="20" t="s">
        <v>288</v>
      </c>
      <c r="B69" s="21" t="s">
        <v>21</v>
      </c>
      <c r="C69" s="22" t="s">
        <v>32</v>
      </c>
      <c r="D69" s="22" t="s">
        <v>34</v>
      </c>
      <c r="E69" s="22" t="s">
        <v>1</v>
      </c>
      <c r="F69" s="23">
        <f>F70</f>
        <v>773.6</v>
      </c>
    </row>
    <row r="70" spans="1:6" ht="14.25" customHeight="1" outlineLevel="3" collapsed="1">
      <c r="A70" s="20" t="s">
        <v>276</v>
      </c>
      <c r="B70" s="21" t="s">
        <v>21</v>
      </c>
      <c r="C70" s="22" t="s">
        <v>32</v>
      </c>
      <c r="D70" s="22" t="s">
        <v>34</v>
      </c>
      <c r="E70" s="22" t="s">
        <v>19</v>
      </c>
      <c r="F70" s="23">
        <v>773.6</v>
      </c>
    </row>
    <row r="71" spans="1:6" hidden="1" outlineLevel="4">
      <c r="A71" s="24" t="s">
        <v>22</v>
      </c>
      <c r="B71" s="25" t="s">
        <v>21</v>
      </c>
      <c r="C71" s="25" t="s">
        <v>32</v>
      </c>
      <c r="D71" s="25" t="s">
        <v>34</v>
      </c>
      <c r="E71" s="25" t="s">
        <v>19</v>
      </c>
      <c r="F71" s="26">
        <v>773596.19</v>
      </c>
    </row>
    <row r="72" spans="1:6" ht="14.25" customHeight="1" outlineLevel="2">
      <c r="A72" s="20" t="s">
        <v>289</v>
      </c>
      <c r="B72" s="21" t="s">
        <v>21</v>
      </c>
      <c r="C72" s="22" t="s">
        <v>32</v>
      </c>
      <c r="D72" s="22" t="s">
        <v>35</v>
      </c>
      <c r="E72" s="22" t="s">
        <v>1</v>
      </c>
      <c r="F72" s="23">
        <f>F73</f>
        <v>565</v>
      </c>
    </row>
    <row r="73" spans="1:6" ht="12.75" customHeight="1" outlineLevel="3" collapsed="1">
      <c r="A73" s="20" t="s">
        <v>290</v>
      </c>
      <c r="B73" s="21" t="s">
        <v>21</v>
      </c>
      <c r="C73" s="22" t="s">
        <v>32</v>
      </c>
      <c r="D73" s="22" t="s">
        <v>35</v>
      </c>
      <c r="E73" s="22" t="s">
        <v>36</v>
      </c>
      <c r="F73" s="23">
        <v>565</v>
      </c>
    </row>
    <row r="74" spans="1:6" hidden="1" outlineLevel="4">
      <c r="A74" s="24" t="s">
        <v>22</v>
      </c>
      <c r="B74" s="25" t="s">
        <v>21</v>
      </c>
      <c r="C74" s="25" t="s">
        <v>32</v>
      </c>
      <c r="D74" s="25" t="s">
        <v>35</v>
      </c>
      <c r="E74" s="25" t="s">
        <v>36</v>
      </c>
      <c r="F74" s="26">
        <v>565000</v>
      </c>
    </row>
    <row r="75" spans="1:6" ht="13.5" customHeight="1" outlineLevel="1">
      <c r="A75" s="20" t="s">
        <v>291</v>
      </c>
      <c r="B75" s="21" t="s">
        <v>21</v>
      </c>
      <c r="C75" s="22" t="s">
        <v>37</v>
      </c>
      <c r="D75" s="22" t="s">
        <v>1</v>
      </c>
      <c r="E75" s="22" t="s">
        <v>1</v>
      </c>
      <c r="F75" s="23">
        <f>F76</f>
        <v>1736</v>
      </c>
    </row>
    <row r="76" spans="1:6" ht="13.5" customHeight="1" outlineLevel="2">
      <c r="A76" s="20" t="s">
        <v>292</v>
      </c>
      <c r="B76" s="21" t="s">
        <v>21</v>
      </c>
      <c r="C76" s="22" t="s">
        <v>37</v>
      </c>
      <c r="D76" s="22" t="s">
        <v>38</v>
      </c>
      <c r="E76" s="22" t="s">
        <v>1</v>
      </c>
      <c r="F76" s="23">
        <f>F77</f>
        <v>1736</v>
      </c>
    </row>
    <row r="77" spans="1:6" ht="15" customHeight="1" outlineLevel="3" collapsed="1">
      <c r="A77" s="20" t="s">
        <v>276</v>
      </c>
      <c r="B77" s="21" t="s">
        <v>21</v>
      </c>
      <c r="C77" s="22" t="s">
        <v>37</v>
      </c>
      <c r="D77" s="22" t="s">
        <v>38</v>
      </c>
      <c r="E77" s="22" t="s">
        <v>19</v>
      </c>
      <c r="F77" s="23">
        <v>1736</v>
      </c>
    </row>
    <row r="78" spans="1:6" hidden="1" outlineLevel="4">
      <c r="A78" s="24" t="s">
        <v>22</v>
      </c>
      <c r="B78" s="25" t="s">
        <v>21</v>
      </c>
      <c r="C78" s="25" t="s">
        <v>37</v>
      </c>
      <c r="D78" s="25" t="s">
        <v>38</v>
      </c>
      <c r="E78" s="25" t="s">
        <v>19</v>
      </c>
      <c r="F78" s="26">
        <v>1736000</v>
      </c>
    </row>
    <row r="79" spans="1:6" ht="13.5" customHeight="1" outlineLevel="1">
      <c r="A79" s="20" t="s">
        <v>293</v>
      </c>
      <c r="B79" s="21" t="s">
        <v>21</v>
      </c>
      <c r="C79" s="22" t="s">
        <v>39</v>
      </c>
      <c r="D79" s="22" t="s">
        <v>1</v>
      </c>
      <c r="E79" s="22" t="s">
        <v>1</v>
      </c>
      <c r="F79" s="23">
        <f>F80+F83</f>
        <v>591.40000000000009</v>
      </c>
    </row>
    <row r="80" spans="1:6" ht="13.5" customHeight="1" outlineLevel="2">
      <c r="A80" s="20" t="s">
        <v>294</v>
      </c>
      <c r="B80" s="21" t="s">
        <v>21</v>
      </c>
      <c r="C80" s="22" t="s">
        <v>39</v>
      </c>
      <c r="D80" s="22" t="s">
        <v>40</v>
      </c>
      <c r="E80" s="22" t="s">
        <v>1</v>
      </c>
      <c r="F80" s="23">
        <f>F81</f>
        <v>48.2</v>
      </c>
    </row>
    <row r="81" spans="1:6" ht="13.5" customHeight="1" outlineLevel="3" collapsed="1">
      <c r="A81" s="20" t="s">
        <v>290</v>
      </c>
      <c r="B81" s="21" t="s">
        <v>21</v>
      </c>
      <c r="C81" s="22" t="s">
        <v>39</v>
      </c>
      <c r="D81" s="22" t="s">
        <v>40</v>
      </c>
      <c r="E81" s="22" t="s">
        <v>36</v>
      </c>
      <c r="F81" s="23">
        <v>48.2</v>
      </c>
    </row>
    <row r="82" spans="1:6" hidden="1" outlineLevel="4">
      <c r="A82" s="24" t="s">
        <v>22</v>
      </c>
      <c r="B82" s="25" t="s">
        <v>21</v>
      </c>
      <c r="C82" s="25" t="s">
        <v>39</v>
      </c>
      <c r="D82" s="25" t="s">
        <v>40</v>
      </c>
      <c r="E82" s="25" t="s">
        <v>36</v>
      </c>
      <c r="F82" s="26">
        <v>48190</v>
      </c>
    </row>
    <row r="83" spans="1:6" ht="13.5" customHeight="1" outlineLevel="2">
      <c r="A83" s="20" t="s">
        <v>295</v>
      </c>
      <c r="B83" s="21" t="s">
        <v>21</v>
      </c>
      <c r="C83" s="22" t="s">
        <v>39</v>
      </c>
      <c r="D83" s="22" t="s">
        <v>41</v>
      </c>
      <c r="E83" s="22" t="s">
        <v>1</v>
      </c>
      <c r="F83" s="23">
        <f>F84</f>
        <v>543.20000000000005</v>
      </c>
    </row>
    <row r="84" spans="1:6" ht="14.25" customHeight="1" outlineLevel="3" collapsed="1">
      <c r="A84" s="20" t="s">
        <v>296</v>
      </c>
      <c r="B84" s="21" t="s">
        <v>21</v>
      </c>
      <c r="C84" s="22" t="s">
        <v>39</v>
      </c>
      <c r="D84" s="22" t="s">
        <v>41</v>
      </c>
      <c r="E84" s="22" t="s">
        <v>42</v>
      </c>
      <c r="F84" s="23">
        <v>543.20000000000005</v>
      </c>
    </row>
    <row r="85" spans="1:6" hidden="1" outlineLevel="4">
      <c r="A85" s="24" t="s">
        <v>22</v>
      </c>
      <c r="B85" s="25" t="s">
        <v>21</v>
      </c>
      <c r="C85" s="25" t="s">
        <v>39</v>
      </c>
      <c r="D85" s="25" t="s">
        <v>41</v>
      </c>
      <c r="E85" s="25" t="s">
        <v>42</v>
      </c>
      <c r="F85" s="26">
        <v>543210.12</v>
      </c>
    </row>
    <row r="86" spans="1:6" ht="15" customHeight="1" outlineLevel="1">
      <c r="A86" s="20" t="s">
        <v>297</v>
      </c>
      <c r="B86" s="21" t="s">
        <v>21</v>
      </c>
      <c r="C86" s="22" t="s">
        <v>43</v>
      </c>
      <c r="D86" s="22" t="s">
        <v>1</v>
      </c>
      <c r="E86" s="22" t="s">
        <v>1</v>
      </c>
      <c r="F86" s="23">
        <f>F87</f>
        <v>99</v>
      </c>
    </row>
    <row r="87" spans="1:6" ht="14.25" customHeight="1" outlineLevel="2">
      <c r="A87" s="20" t="s">
        <v>298</v>
      </c>
      <c r="B87" s="21" t="s">
        <v>21</v>
      </c>
      <c r="C87" s="22" t="s">
        <v>43</v>
      </c>
      <c r="D87" s="22" t="s">
        <v>44</v>
      </c>
      <c r="E87" s="22" t="s">
        <v>1</v>
      </c>
      <c r="F87" s="23">
        <f>F88</f>
        <v>99</v>
      </c>
    </row>
    <row r="88" spans="1:6" ht="13.5" customHeight="1" outlineLevel="3" collapsed="1">
      <c r="A88" s="20" t="s">
        <v>276</v>
      </c>
      <c r="B88" s="21" t="s">
        <v>21</v>
      </c>
      <c r="C88" s="22" t="s">
        <v>43</v>
      </c>
      <c r="D88" s="22" t="s">
        <v>44</v>
      </c>
      <c r="E88" s="22" t="s">
        <v>19</v>
      </c>
      <c r="F88" s="23">
        <v>99</v>
      </c>
    </row>
    <row r="89" spans="1:6" hidden="1" outlineLevel="4">
      <c r="A89" s="24" t="s">
        <v>22</v>
      </c>
      <c r="B89" s="25" t="s">
        <v>21</v>
      </c>
      <c r="C89" s="25" t="s">
        <v>43</v>
      </c>
      <c r="D89" s="25" t="s">
        <v>44</v>
      </c>
      <c r="E89" s="25" t="s">
        <v>19</v>
      </c>
      <c r="F89" s="26">
        <v>99000</v>
      </c>
    </row>
    <row r="90" spans="1:6" ht="15" customHeight="1" outlineLevel="1">
      <c r="A90" s="20" t="s">
        <v>299</v>
      </c>
      <c r="B90" s="21" t="s">
        <v>21</v>
      </c>
      <c r="C90" s="22" t="s">
        <v>45</v>
      </c>
      <c r="D90" s="22" t="s">
        <v>1</v>
      </c>
      <c r="E90" s="22" t="s">
        <v>1</v>
      </c>
      <c r="F90" s="23">
        <f>F91</f>
        <v>38</v>
      </c>
    </row>
    <row r="91" spans="1:6" ht="26.25" customHeight="1" outlineLevel="2">
      <c r="A91" s="20" t="s">
        <v>300</v>
      </c>
      <c r="B91" s="21" t="s">
        <v>21</v>
      </c>
      <c r="C91" s="22" t="s">
        <v>45</v>
      </c>
      <c r="D91" s="22" t="s">
        <v>46</v>
      </c>
      <c r="E91" s="22" t="s">
        <v>1</v>
      </c>
      <c r="F91" s="23">
        <f>F92</f>
        <v>38</v>
      </c>
    </row>
    <row r="92" spans="1:6" ht="14.25" customHeight="1" outlineLevel="3" collapsed="1">
      <c r="A92" s="20" t="s">
        <v>276</v>
      </c>
      <c r="B92" s="21" t="s">
        <v>21</v>
      </c>
      <c r="C92" s="22" t="s">
        <v>45</v>
      </c>
      <c r="D92" s="22" t="s">
        <v>46</v>
      </c>
      <c r="E92" s="22" t="s">
        <v>19</v>
      </c>
      <c r="F92" s="23">
        <v>38</v>
      </c>
    </row>
    <row r="93" spans="1:6" hidden="1" outlineLevel="4">
      <c r="A93" s="24"/>
      <c r="B93" s="25" t="s">
        <v>21</v>
      </c>
      <c r="C93" s="25" t="s">
        <v>45</v>
      </c>
      <c r="D93" s="25" t="s">
        <v>46</v>
      </c>
      <c r="E93" s="25" t="s">
        <v>19</v>
      </c>
      <c r="F93" s="26">
        <v>38000</v>
      </c>
    </row>
    <row r="94" spans="1:6" ht="13.5" customHeight="1" outlineLevel="1">
      <c r="A94" s="20" t="s">
        <v>301</v>
      </c>
      <c r="B94" s="21" t="s">
        <v>21</v>
      </c>
      <c r="C94" s="22" t="s">
        <v>47</v>
      </c>
      <c r="D94" s="22" t="s">
        <v>1</v>
      </c>
      <c r="E94" s="22" t="s">
        <v>1</v>
      </c>
      <c r="F94" s="23">
        <f>F95+F98+F101+F104</f>
        <v>2363.4</v>
      </c>
    </row>
    <row r="95" spans="1:6" ht="15" customHeight="1" outlineLevel="2">
      <c r="A95" s="20" t="s">
        <v>302</v>
      </c>
      <c r="B95" s="21" t="s">
        <v>21</v>
      </c>
      <c r="C95" s="22" t="s">
        <v>47</v>
      </c>
      <c r="D95" s="22" t="s">
        <v>48</v>
      </c>
      <c r="E95" s="22" t="s">
        <v>1</v>
      </c>
      <c r="F95" s="23">
        <f>F96</f>
        <v>1475</v>
      </c>
    </row>
    <row r="96" spans="1:6" ht="15" customHeight="1" outlineLevel="3" collapsed="1">
      <c r="A96" s="20" t="s">
        <v>303</v>
      </c>
      <c r="B96" s="21" t="s">
        <v>21</v>
      </c>
      <c r="C96" s="22" t="s">
        <v>47</v>
      </c>
      <c r="D96" s="22" t="s">
        <v>48</v>
      </c>
      <c r="E96" s="22" t="s">
        <v>49</v>
      </c>
      <c r="F96" s="23">
        <v>1475</v>
      </c>
    </row>
    <row r="97" spans="1:6" hidden="1" outlineLevel="4">
      <c r="A97" s="24"/>
      <c r="B97" s="25" t="s">
        <v>21</v>
      </c>
      <c r="C97" s="25" t="s">
        <v>47</v>
      </c>
      <c r="D97" s="25" t="s">
        <v>48</v>
      </c>
      <c r="E97" s="25" t="s">
        <v>49</v>
      </c>
      <c r="F97" s="26">
        <v>1475000</v>
      </c>
    </row>
    <row r="98" spans="1:6" ht="12.75" customHeight="1" outlineLevel="2">
      <c r="A98" s="20" t="s">
        <v>304</v>
      </c>
      <c r="B98" s="21" t="s">
        <v>21</v>
      </c>
      <c r="C98" s="22" t="s">
        <v>47</v>
      </c>
      <c r="D98" s="22" t="s">
        <v>50</v>
      </c>
      <c r="E98" s="22" t="s">
        <v>1</v>
      </c>
      <c r="F98" s="23">
        <f>F99</f>
        <v>506.9</v>
      </c>
    </row>
    <row r="99" spans="1:6" ht="14.25" customHeight="1" outlineLevel="3" collapsed="1">
      <c r="A99" s="20" t="s">
        <v>276</v>
      </c>
      <c r="B99" s="21" t="s">
        <v>21</v>
      </c>
      <c r="C99" s="22" t="s">
        <v>47</v>
      </c>
      <c r="D99" s="22" t="s">
        <v>50</v>
      </c>
      <c r="E99" s="22" t="s">
        <v>19</v>
      </c>
      <c r="F99" s="23">
        <v>506.9</v>
      </c>
    </row>
    <row r="100" spans="1:6" hidden="1" outlineLevel="4">
      <c r="A100" s="24"/>
      <c r="B100" s="25" t="s">
        <v>21</v>
      </c>
      <c r="C100" s="25" t="s">
        <v>47</v>
      </c>
      <c r="D100" s="25" t="s">
        <v>50</v>
      </c>
      <c r="E100" s="25" t="s">
        <v>19</v>
      </c>
      <c r="F100" s="26">
        <v>506900</v>
      </c>
    </row>
    <row r="101" spans="1:6" ht="24.75" customHeight="1" outlineLevel="2">
      <c r="A101" s="20" t="s">
        <v>305</v>
      </c>
      <c r="B101" s="21" t="s">
        <v>21</v>
      </c>
      <c r="C101" s="22" t="s">
        <v>47</v>
      </c>
      <c r="D101" s="22" t="s">
        <v>51</v>
      </c>
      <c r="E101" s="22" t="s">
        <v>1</v>
      </c>
      <c r="F101" s="23">
        <f>F102</f>
        <v>255</v>
      </c>
    </row>
    <row r="102" spans="1:6" ht="13.5" customHeight="1" outlineLevel="3" collapsed="1">
      <c r="A102" s="20" t="s">
        <v>276</v>
      </c>
      <c r="B102" s="21" t="s">
        <v>21</v>
      </c>
      <c r="C102" s="22" t="s">
        <v>47</v>
      </c>
      <c r="D102" s="22" t="s">
        <v>51</v>
      </c>
      <c r="E102" s="22" t="s">
        <v>19</v>
      </c>
      <c r="F102" s="23">
        <v>255</v>
      </c>
    </row>
    <row r="103" spans="1:6" hidden="1" outlineLevel="4">
      <c r="A103" s="24"/>
      <c r="B103" s="25" t="s">
        <v>21</v>
      </c>
      <c r="C103" s="25" t="s">
        <v>47</v>
      </c>
      <c r="D103" s="25" t="s">
        <v>51</v>
      </c>
      <c r="E103" s="25" t="s">
        <v>19</v>
      </c>
      <c r="F103" s="26">
        <v>255000</v>
      </c>
    </row>
    <row r="104" spans="1:6" ht="39" customHeight="1" outlineLevel="2">
      <c r="A104" s="20" t="s">
        <v>306</v>
      </c>
      <c r="B104" s="21" t="s">
        <v>21</v>
      </c>
      <c r="C104" s="22" t="s">
        <v>47</v>
      </c>
      <c r="D104" s="22" t="s">
        <v>52</v>
      </c>
      <c r="E104" s="22" t="s">
        <v>1</v>
      </c>
      <c r="F104" s="23">
        <f>F105</f>
        <v>126.5</v>
      </c>
    </row>
    <row r="105" spans="1:6" ht="12.75" customHeight="1" outlineLevel="3" collapsed="1">
      <c r="A105" s="20" t="s">
        <v>276</v>
      </c>
      <c r="B105" s="21" t="s">
        <v>21</v>
      </c>
      <c r="C105" s="22" t="s">
        <v>47</v>
      </c>
      <c r="D105" s="22" t="s">
        <v>52</v>
      </c>
      <c r="E105" s="22" t="s">
        <v>19</v>
      </c>
      <c r="F105" s="23">
        <v>126.5</v>
      </c>
    </row>
    <row r="106" spans="1:6" hidden="1" outlineLevel="4">
      <c r="A106" s="24"/>
      <c r="B106" s="25" t="s">
        <v>21</v>
      </c>
      <c r="C106" s="25" t="s">
        <v>47</v>
      </c>
      <c r="D106" s="25" t="s">
        <v>52</v>
      </c>
      <c r="E106" s="25" t="s">
        <v>19</v>
      </c>
      <c r="F106" s="26">
        <v>126495</v>
      </c>
    </row>
    <row r="107" spans="1:6" ht="14.25" customHeight="1" outlineLevel="1">
      <c r="A107" s="20" t="s">
        <v>307</v>
      </c>
      <c r="B107" s="21" t="s">
        <v>21</v>
      </c>
      <c r="C107" s="22" t="s">
        <v>53</v>
      </c>
      <c r="D107" s="22" t="s">
        <v>1</v>
      </c>
      <c r="E107" s="22" t="s">
        <v>1</v>
      </c>
      <c r="F107" s="23">
        <f>F108+F111+F114</f>
        <v>171.3</v>
      </c>
    </row>
    <row r="108" spans="1:6" ht="14.25" customHeight="1" outlineLevel="2">
      <c r="A108" s="20" t="s">
        <v>308</v>
      </c>
      <c r="B108" s="21" t="s">
        <v>21</v>
      </c>
      <c r="C108" s="22" t="s">
        <v>53</v>
      </c>
      <c r="D108" s="22" t="s">
        <v>54</v>
      </c>
      <c r="E108" s="22" t="s">
        <v>1</v>
      </c>
      <c r="F108" s="23">
        <f>F109</f>
        <v>110</v>
      </c>
    </row>
    <row r="109" spans="1:6" ht="12.75" customHeight="1" outlineLevel="3" collapsed="1">
      <c r="A109" s="20" t="s">
        <v>276</v>
      </c>
      <c r="B109" s="21" t="s">
        <v>21</v>
      </c>
      <c r="C109" s="22" t="s">
        <v>53</v>
      </c>
      <c r="D109" s="22" t="s">
        <v>54</v>
      </c>
      <c r="E109" s="22" t="s">
        <v>19</v>
      </c>
      <c r="F109" s="23">
        <v>110</v>
      </c>
    </row>
    <row r="110" spans="1:6" hidden="1" outlineLevel="4">
      <c r="A110" s="24"/>
      <c r="B110" s="25" t="s">
        <v>21</v>
      </c>
      <c r="C110" s="25" t="s">
        <v>53</v>
      </c>
      <c r="D110" s="25" t="s">
        <v>54</v>
      </c>
      <c r="E110" s="25" t="s">
        <v>19</v>
      </c>
      <c r="F110" s="26">
        <v>110000</v>
      </c>
    </row>
    <row r="111" spans="1:6" ht="16.5" customHeight="1" outlineLevel="2">
      <c r="A111" s="20" t="s">
        <v>309</v>
      </c>
      <c r="B111" s="21" t="s">
        <v>21</v>
      </c>
      <c r="C111" s="22" t="s">
        <v>53</v>
      </c>
      <c r="D111" s="22" t="s">
        <v>55</v>
      </c>
      <c r="E111" s="22" t="s">
        <v>1</v>
      </c>
      <c r="F111" s="23">
        <f>F112</f>
        <v>10.3</v>
      </c>
    </row>
    <row r="112" spans="1:6" ht="13.5" customHeight="1" outlineLevel="3" collapsed="1">
      <c r="A112" s="20" t="s">
        <v>276</v>
      </c>
      <c r="B112" s="21" t="s">
        <v>21</v>
      </c>
      <c r="C112" s="22" t="s">
        <v>53</v>
      </c>
      <c r="D112" s="22" t="s">
        <v>55</v>
      </c>
      <c r="E112" s="22" t="s">
        <v>19</v>
      </c>
      <c r="F112" s="23">
        <v>10.3</v>
      </c>
    </row>
    <row r="113" spans="1:6" hidden="1" outlineLevel="4">
      <c r="A113" s="24"/>
      <c r="B113" s="25" t="s">
        <v>21</v>
      </c>
      <c r="C113" s="25" t="s">
        <v>53</v>
      </c>
      <c r="D113" s="25" t="s">
        <v>55</v>
      </c>
      <c r="E113" s="25" t="s">
        <v>19</v>
      </c>
      <c r="F113" s="26">
        <v>10290</v>
      </c>
    </row>
    <row r="114" spans="1:6" ht="25.5" outlineLevel="2">
      <c r="A114" s="20" t="s">
        <v>310</v>
      </c>
      <c r="B114" s="21" t="s">
        <v>21</v>
      </c>
      <c r="C114" s="22" t="s">
        <v>53</v>
      </c>
      <c r="D114" s="22" t="s">
        <v>56</v>
      </c>
      <c r="E114" s="22" t="s">
        <v>1</v>
      </c>
      <c r="F114" s="23">
        <f>F115</f>
        <v>51</v>
      </c>
    </row>
    <row r="115" spans="1:6" outlineLevel="3" collapsed="1">
      <c r="A115" s="20" t="s">
        <v>276</v>
      </c>
      <c r="B115" s="21" t="s">
        <v>21</v>
      </c>
      <c r="C115" s="22" t="s">
        <v>53</v>
      </c>
      <c r="D115" s="22" t="s">
        <v>56</v>
      </c>
      <c r="E115" s="22" t="s">
        <v>19</v>
      </c>
      <c r="F115" s="23">
        <v>51</v>
      </c>
    </row>
    <row r="116" spans="1:6" hidden="1" outlineLevel="4">
      <c r="A116" s="24"/>
      <c r="B116" s="25" t="s">
        <v>21</v>
      </c>
      <c r="C116" s="25" t="s">
        <v>53</v>
      </c>
      <c r="D116" s="25" t="s">
        <v>56</v>
      </c>
      <c r="E116" s="25" t="s">
        <v>19</v>
      </c>
      <c r="F116" s="26">
        <v>51000</v>
      </c>
    </row>
    <row r="117" spans="1:6" outlineLevel="1">
      <c r="A117" s="20" t="s">
        <v>311</v>
      </c>
      <c r="B117" s="21" t="s">
        <v>21</v>
      </c>
      <c r="C117" s="22" t="s">
        <v>57</v>
      </c>
      <c r="D117" s="22" t="s">
        <v>1</v>
      </c>
      <c r="E117" s="22" t="s">
        <v>1</v>
      </c>
      <c r="F117" s="23">
        <f>F118</f>
        <v>6.1</v>
      </c>
    </row>
    <row r="118" spans="1:6" outlineLevel="2">
      <c r="A118" s="20" t="s">
        <v>312</v>
      </c>
      <c r="B118" s="21" t="s">
        <v>21</v>
      </c>
      <c r="C118" s="22" t="s">
        <v>57</v>
      </c>
      <c r="D118" s="22" t="s">
        <v>58</v>
      </c>
      <c r="E118" s="22" t="s">
        <v>1</v>
      </c>
      <c r="F118" s="23">
        <f>F119</f>
        <v>6.1</v>
      </c>
    </row>
    <row r="119" spans="1:6" outlineLevel="3" collapsed="1">
      <c r="A119" s="20" t="s">
        <v>276</v>
      </c>
      <c r="B119" s="21" t="s">
        <v>21</v>
      </c>
      <c r="C119" s="22" t="s">
        <v>57</v>
      </c>
      <c r="D119" s="22" t="s">
        <v>58</v>
      </c>
      <c r="E119" s="22" t="s">
        <v>19</v>
      </c>
      <c r="F119" s="23">
        <v>6.1</v>
      </c>
    </row>
    <row r="120" spans="1:6" hidden="1" outlineLevel="4">
      <c r="A120" s="24"/>
      <c r="B120" s="25" t="s">
        <v>21</v>
      </c>
      <c r="C120" s="25" t="s">
        <v>57</v>
      </c>
      <c r="D120" s="25" t="s">
        <v>58</v>
      </c>
      <c r="E120" s="25" t="s">
        <v>19</v>
      </c>
      <c r="F120" s="26">
        <v>6120</v>
      </c>
    </row>
    <row r="121" spans="1:6" outlineLevel="1">
      <c r="A121" s="20" t="s">
        <v>313</v>
      </c>
      <c r="B121" s="21" t="s">
        <v>21</v>
      </c>
      <c r="C121" s="22" t="s">
        <v>59</v>
      </c>
      <c r="D121" s="22" t="s">
        <v>1</v>
      </c>
      <c r="E121" s="22" t="s">
        <v>1</v>
      </c>
      <c r="F121" s="23">
        <f>F122</f>
        <v>4</v>
      </c>
    </row>
    <row r="122" spans="1:6" outlineLevel="2">
      <c r="A122" s="20" t="s">
        <v>314</v>
      </c>
      <c r="B122" s="21" t="s">
        <v>21</v>
      </c>
      <c r="C122" s="22" t="s">
        <v>59</v>
      </c>
      <c r="D122" s="22" t="s">
        <v>60</v>
      </c>
      <c r="E122" s="22" t="s">
        <v>1</v>
      </c>
      <c r="F122" s="23">
        <f>F123</f>
        <v>4</v>
      </c>
    </row>
    <row r="123" spans="1:6" outlineLevel="3" collapsed="1">
      <c r="A123" s="20" t="s">
        <v>273</v>
      </c>
      <c r="B123" s="21" t="s">
        <v>21</v>
      </c>
      <c r="C123" s="22" t="s">
        <v>59</v>
      </c>
      <c r="D123" s="22" t="s">
        <v>60</v>
      </c>
      <c r="E123" s="22" t="s">
        <v>16</v>
      </c>
      <c r="F123" s="23">
        <v>4</v>
      </c>
    </row>
    <row r="124" spans="1:6" hidden="1" outlineLevel="4">
      <c r="A124" s="24" t="s">
        <v>22</v>
      </c>
      <c r="B124" s="25" t="s">
        <v>21</v>
      </c>
      <c r="C124" s="25" t="s">
        <v>59</v>
      </c>
      <c r="D124" s="25" t="s">
        <v>60</v>
      </c>
      <c r="E124" s="25" t="s">
        <v>16</v>
      </c>
      <c r="F124" s="26">
        <v>4000</v>
      </c>
    </row>
    <row r="125" spans="1:6" outlineLevel="1">
      <c r="A125" s="20" t="s">
        <v>315</v>
      </c>
      <c r="B125" s="21" t="s">
        <v>21</v>
      </c>
      <c r="C125" s="22" t="s">
        <v>61</v>
      </c>
      <c r="D125" s="22" t="s">
        <v>1</v>
      </c>
      <c r="E125" s="22" t="s">
        <v>1</v>
      </c>
      <c r="F125" s="23">
        <f>F126+F129</f>
        <v>333.2</v>
      </c>
    </row>
    <row r="126" spans="1:6" outlineLevel="2">
      <c r="A126" s="20" t="s">
        <v>316</v>
      </c>
      <c r="B126" s="21" t="s">
        <v>21</v>
      </c>
      <c r="C126" s="22" t="s">
        <v>61</v>
      </c>
      <c r="D126" s="22" t="s">
        <v>62</v>
      </c>
      <c r="E126" s="22" t="s">
        <v>1</v>
      </c>
      <c r="F126" s="23">
        <f>F127</f>
        <v>302</v>
      </c>
    </row>
    <row r="127" spans="1:6" outlineLevel="3" collapsed="1">
      <c r="A127" s="20" t="s">
        <v>290</v>
      </c>
      <c r="B127" s="21" t="s">
        <v>21</v>
      </c>
      <c r="C127" s="22" t="s">
        <v>61</v>
      </c>
      <c r="D127" s="22" t="s">
        <v>62</v>
      </c>
      <c r="E127" s="22" t="s">
        <v>36</v>
      </c>
      <c r="F127" s="23">
        <v>302</v>
      </c>
    </row>
    <row r="128" spans="1:6" hidden="1" outlineLevel="4">
      <c r="A128" s="24"/>
      <c r="B128" s="25" t="s">
        <v>21</v>
      </c>
      <c r="C128" s="25" t="s">
        <v>61</v>
      </c>
      <c r="D128" s="25" t="s">
        <v>62</v>
      </c>
      <c r="E128" s="25" t="s">
        <v>36</v>
      </c>
      <c r="F128" s="26">
        <v>302000</v>
      </c>
    </row>
    <row r="129" spans="1:6" outlineLevel="2">
      <c r="A129" s="20" t="s">
        <v>317</v>
      </c>
      <c r="B129" s="21" t="s">
        <v>21</v>
      </c>
      <c r="C129" s="22" t="s">
        <v>61</v>
      </c>
      <c r="D129" s="22" t="s">
        <v>63</v>
      </c>
      <c r="E129" s="22" t="s">
        <v>1</v>
      </c>
      <c r="F129" s="23">
        <f>F130</f>
        <v>31.2</v>
      </c>
    </row>
    <row r="130" spans="1:6" outlineLevel="3" collapsed="1">
      <c r="A130" s="20" t="s">
        <v>276</v>
      </c>
      <c r="B130" s="21" t="s">
        <v>21</v>
      </c>
      <c r="C130" s="22" t="s">
        <v>61</v>
      </c>
      <c r="D130" s="22" t="s">
        <v>63</v>
      </c>
      <c r="E130" s="22" t="s">
        <v>19</v>
      </c>
      <c r="F130" s="23">
        <v>31.2</v>
      </c>
    </row>
    <row r="131" spans="1:6" hidden="1" outlineLevel="4">
      <c r="A131" s="6" t="s">
        <v>22</v>
      </c>
      <c r="B131" s="5" t="s">
        <v>21</v>
      </c>
      <c r="C131" s="5" t="s">
        <v>61</v>
      </c>
      <c r="D131" s="5" t="s">
        <v>63</v>
      </c>
      <c r="E131" s="5" t="s">
        <v>19</v>
      </c>
      <c r="F131" s="7">
        <v>31250</v>
      </c>
    </row>
    <row r="132" spans="1:6" ht="13.5" customHeight="1">
      <c r="A132" s="16" t="s">
        <v>65</v>
      </c>
      <c r="B132" s="17" t="s">
        <v>64</v>
      </c>
      <c r="C132" s="18" t="s">
        <v>1</v>
      </c>
      <c r="D132" s="18" t="s">
        <v>1</v>
      </c>
      <c r="E132" s="18" t="s">
        <v>1</v>
      </c>
      <c r="F132" s="19">
        <f>F133+F146+F153+F160</f>
        <v>52136.299999999996</v>
      </c>
    </row>
    <row r="133" spans="1:6" ht="12.75" customHeight="1" outlineLevel="1">
      <c r="A133" s="20" t="s">
        <v>286</v>
      </c>
      <c r="B133" s="21" t="s">
        <v>64</v>
      </c>
      <c r="C133" s="22" t="s">
        <v>32</v>
      </c>
      <c r="D133" s="22" t="s">
        <v>1</v>
      </c>
      <c r="E133" s="22" t="s">
        <v>1</v>
      </c>
      <c r="F133" s="23">
        <f>F134+F137+F140+F143</f>
        <v>4105.1000000000004</v>
      </c>
    </row>
    <row r="134" spans="1:6" ht="13.5" customHeight="1" outlineLevel="2">
      <c r="A134" s="20" t="s">
        <v>281</v>
      </c>
      <c r="B134" s="21" t="s">
        <v>64</v>
      </c>
      <c r="C134" s="22" t="s">
        <v>32</v>
      </c>
      <c r="D134" s="22" t="s">
        <v>26</v>
      </c>
      <c r="E134" s="22" t="s">
        <v>1</v>
      </c>
      <c r="F134" s="23">
        <f>F135</f>
        <v>2487.5</v>
      </c>
    </row>
    <row r="135" spans="1:6" ht="13.5" customHeight="1" outlineLevel="3" collapsed="1">
      <c r="A135" s="20" t="s">
        <v>276</v>
      </c>
      <c r="B135" s="21" t="s">
        <v>64</v>
      </c>
      <c r="C135" s="22" t="s">
        <v>32</v>
      </c>
      <c r="D135" s="22" t="s">
        <v>26</v>
      </c>
      <c r="E135" s="22" t="s">
        <v>19</v>
      </c>
      <c r="F135" s="23">
        <v>2487.5</v>
      </c>
    </row>
    <row r="136" spans="1:6" hidden="1" outlineLevel="4">
      <c r="A136" s="24"/>
      <c r="B136" s="25" t="s">
        <v>64</v>
      </c>
      <c r="C136" s="25" t="s">
        <v>32</v>
      </c>
      <c r="D136" s="25" t="s">
        <v>26</v>
      </c>
      <c r="E136" s="25" t="s">
        <v>19</v>
      </c>
      <c r="F136" s="26">
        <v>2487461.36</v>
      </c>
    </row>
    <row r="137" spans="1:6" ht="13.5" customHeight="1" outlineLevel="2">
      <c r="A137" s="20" t="s">
        <v>274</v>
      </c>
      <c r="B137" s="21" t="s">
        <v>64</v>
      </c>
      <c r="C137" s="22" t="s">
        <v>32</v>
      </c>
      <c r="D137" s="22" t="s">
        <v>31</v>
      </c>
      <c r="E137" s="22" t="s">
        <v>1</v>
      </c>
      <c r="F137" s="23">
        <f>F138</f>
        <v>304.3</v>
      </c>
    </row>
    <row r="138" spans="1:6" ht="13.5" customHeight="1" outlineLevel="3" collapsed="1">
      <c r="A138" s="20" t="s">
        <v>276</v>
      </c>
      <c r="B138" s="21" t="s">
        <v>64</v>
      </c>
      <c r="C138" s="22" t="s">
        <v>32</v>
      </c>
      <c r="D138" s="22" t="s">
        <v>31</v>
      </c>
      <c r="E138" s="22" t="s">
        <v>19</v>
      </c>
      <c r="F138" s="23">
        <v>304.3</v>
      </c>
    </row>
    <row r="139" spans="1:6" hidden="1" outlineLevel="4">
      <c r="A139" s="24"/>
      <c r="B139" s="25" t="s">
        <v>64</v>
      </c>
      <c r="C139" s="25" t="s">
        <v>32</v>
      </c>
      <c r="D139" s="25" t="s">
        <v>31</v>
      </c>
      <c r="E139" s="25" t="s">
        <v>19</v>
      </c>
      <c r="F139" s="26">
        <v>304300</v>
      </c>
    </row>
    <row r="140" spans="1:6" ht="13.5" customHeight="1" outlineLevel="2">
      <c r="A140" s="20" t="s">
        <v>318</v>
      </c>
      <c r="B140" s="21" t="s">
        <v>64</v>
      </c>
      <c r="C140" s="22" t="s">
        <v>32</v>
      </c>
      <c r="D140" s="22" t="s">
        <v>66</v>
      </c>
      <c r="E140" s="22" t="s">
        <v>1</v>
      </c>
      <c r="F140" s="23">
        <f>F141</f>
        <v>1243.5999999999999</v>
      </c>
    </row>
    <row r="141" spans="1:6" ht="15" customHeight="1" outlineLevel="3" collapsed="1">
      <c r="A141" s="20" t="s">
        <v>276</v>
      </c>
      <c r="B141" s="21" t="s">
        <v>64</v>
      </c>
      <c r="C141" s="22" t="s">
        <v>32</v>
      </c>
      <c r="D141" s="22" t="s">
        <v>66</v>
      </c>
      <c r="E141" s="22" t="s">
        <v>19</v>
      </c>
      <c r="F141" s="23">
        <v>1243.5999999999999</v>
      </c>
    </row>
    <row r="142" spans="1:6" hidden="1" outlineLevel="4">
      <c r="A142" s="24"/>
      <c r="B142" s="25" t="s">
        <v>64</v>
      </c>
      <c r="C142" s="25" t="s">
        <v>32</v>
      </c>
      <c r="D142" s="25" t="s">
        <v>66</v>
      </c>
      <c r="E142" s="25" t="s">
        <v>19</v>
      </c>
      <c r="F142" s="26">
        <v>1243600</v>
      </c>
    </row>
    <row r="143" spans="1:6" ht="14.25" customHeight="1" outlineLevel="2">
      <c r="A143" s="20" t="s">
        <v>288</v>
      </c>
      <c r="B143" s="21" t="s">
        <v>64</v>
      </c>
      <c r="C143" s="22" t="s">
        <v>32</v>
      </c>
      <c r="D143" s="22" t="s">
        <v>34</v>
      </c>
      <c r="E143" s="22" t="s">
        <v>1</v>
      </c>
      <c r="F143" s="23">
        <f>F144</f>
        <v>69.7</v>
      </c>
    </row>
    <row r="144" spans="1:6" ht="14.25" customHeight="1" outlineLevel="3" collapsed="1">
      <c r="A144" s="20" t="s">
        <v>276</v>
      </c>
      <c r="B144" s="21" t="s">
        <v>64</v>
      </c>
      <c r="C144" s="22" t="s">
        <v>32</v>
      </c>
      <c r="D144" s="22" t="s">
        <v>34</v>
      </c>
      <c r="E144" s="22" t="s">
        <v>19</v>
      </c>
      <c r="F144" s="23">
        <v>69.7</v>
      </c>
    </row>
    <row r="145" spans="1:6" hidden="1" outlineLevel="4">
      <c r="A145" s="24"/>
      <c r="B145" s="25" t="s">
        <v>64</v>
      </c>
      <c r="C145" s="25" t="s">
        <v>32</v>
      </c>
      <c r="D145" s="25" t="s">
        <v>34</v>
      </c>
      <c r="E145" s="25" t="s">
        <v>19</v>
      </c>
      <c r="F145" s="26">
        <v>69736</v>
      </c>
    </row>
    <row r="146" spans="1:6" ht="15" customHeight="1" outlineLevel="1">
      <c r="A146" s="20" t="s">
        <v>301</v>
      </c>
      <c r="B146" s="21" t="s">
        <v>64</v>
      </c>
      <c r="C146" s="22" t="s">
        <v>47</v>
      </c>
      <c r="D146" s="22" t="s">
        <v>1</v>
      </c>
      <c r="E146" s="22" t="s">
        <v>1</v>
      </c>
      <c r="F146" s="23">
        <f>F147+F150</f>
        <v>2616</v>
      </c>
    </row>
    <row r="147" spans="1:6" ht="15.75" customHeight="1" outlineLevel="2">
      <c r="A147" s="20" t="s">
        <v>319</v>
      </c>
      <c r="B147" s="21" t="s">
        <v>64</v>
      </c>
      <c r="C147" s="22" t="s">
        <v>47</v>
      </c>
      <c r="D147" s="22" t="s">
        <v>67</v>
      </c>
      <c r="E147" s="22" t="s">
        <v>1</v>
      </c>
      <c r="F147" s="23">
        <f>F148</f>
        <v>2376</v>
      </c>
    </row>
    <row r="148" spans="1:6" ht="15" customHeight="1" outlineLevel="3" collapsed="1">
      <c r="A148" s="20" t="s">
        <v>320</v>
      </c>
      <c r="B148" s="21" t="s">
        <v>64</v>
      </c>
      <c r="C148" s="22" t="s">
        <v>47</v>
      </c>
      <c r="D148" s="22" t="s">
        <v>67</v>
      </c>
      <c r="E148" s="22" t="s">
        <v>68</v>
      </c>
      <c r="F148" s="23">
        <v>2376</v>
      </c>
    </row>
    <row r="149" spans="1:6" hidden="1" outlineLevel="4">
      <c r="A149" s="24"/>
      <c r="B149" s="25" t="s">
        <v>64</v>
      </c>
      <c r="C149" s="25" t="s">
        <v>47</v>
      </c>
      <c r="D149" s="25" t="s">
        <v>67</v>
      </c>
      <c r="E149" s="25" t="s">
        <v>68</v>
      </c>
      <c r="F149" s="26">
        <v>2376000</v>
      </c>
    </row>
    <row r="150" spans="1:6" ht="15" customHeight="1" outlineLevel="2">
      <c r="A150" s="20" t="s">
        <v>321</v>
      </c>
      <c r="B150" s="21" t="s">
        <v>64</v>
      </c>
      <c r="C150" s="22" t="s">
        <v>47</v>
      </c>
      <c r="D150" s="22" t="s">
        <v>69</v>
      </c>
      <c r="E150" s="22" t="s">
        <v>1</v>
      </c>
      <c r="F150" s="23">
        <f>F151</f>
        <v>240</v>
      </c>
    </row>
    <row r="151" spans="1:6" ht="15" customHeight="1" outlineLevel="3" collapsed="1">
      <c r="A151" s="20" t="s">
        <v>276</v>
      </c>
      <c r="B151" s="21" t="s">
        <v>64</v>
      </c>
      <c r="C151" s="22" t="s">
        <v>47</v>
      </c>
      <c r="D151" s="22" t="s">
        <v>69</v>
      </c>
      <c r="E151" s="22" t="s">
        <v>19</v>
      </c>
      <c r="F151" s="23">
        <v>240</v>
      </c>
    </row>
    <row r="152" spans="1:6" hidden="1" outlineLevel="4">
      <c r="A152" s="24"/>
      <c r="B152" s="25" t="s">
        <v>64</v>
      </c>
      <c r="C152" s="25" t="s">
        <v>47</v>
      </c>
      <c r="D152" s="25" t="s">
        <v>69</v>
      </c>
      <c r="E152" s="25" t="s">
        <v>19</v>
      </c>
      <c r="F152" s="26">
        <v>240000</v>
      </c>
    </row>
    <row r="153" spans="1:6" ht="14.25" customHeight="1" outlineLevel="1">
      <c r="A153" s="20" t="s">
        <v>322</v>
      </c>
      <c r="B153" s="21" t="s">
        <v>64</v>
      </c>
      <c r="C153" s="22" t="s">
        <v>70</v>
      </c>
      <c r="D153" s="22" t="s">
        <v>1</v>
      </c>
      <c r="E153" s="22" t="s">
        <v>1</v>
      </c>
      <c r="F153" s="23">
        <f>F154+F157</f>
        <v>43842</v>
      </c>
    </row>
    <row r="154" spans="1:6" ht="26.25" customHeight="1" outlineLevel="2">
      <c r="A154" s="20" t="s">
        <v>323</v>
      </c>
      <c r="B154" s="21" t="s">
        <v>64</v>
      </c>
      <c r="C154" s="22" t="s">
        <v>70</v>
      </c>
      <c r="D154" s="22" t="s">
        <v>71</v>
      </c>
      <c r="E154" s="22" t="s">
        <v>1</v>
      </c>
      <c r="F154" s="23">
        <f>F155</f>
        <v>29551.3</v>
      </c>
    </row>
    <row r="155" spans="1:6" ht="15" customHeight="1" outlineLevel="3" collapsed="1">
      <c r="A155" s="20" t="s">
        <v>320</v>
      </c>
      <c r="B155" s="21" t="s">
        <v>64</v>
      </c>
      <c r="C155" s="22" t="s">
        <v>70</v>
      </c>
      <c r="D155" s="22" t="s">
        <v>71</v>
      </c>
      <c r="E155" s="22" t="s">
        <v>68</v>
      </c>
      <c r="F155" s="23">
        <v>29551.3</v>
      </c>
    </row>
    <row r="156" spans="1:6" hidden="1" outlineLevel="4">
      <c r="A156" s="24"/>
      <c r="B156" s="25" t="s">
        <v>64</v>
      </c>
      <c r="C156" s="25" t="s">
        <v>70</v>
      </c>
      <c r="D156" s="25" t="s">
        <v>71</v>
      </c>
      <c r="E156" s="25" t="s">
        <v>68</v>
      </c>
      <c r="F156" s="26">
        <v>29551324.760000002</v>
      </c>
    </row>
    <row r="157" spans="1:6" ht="14.25" customHeight="1" outlineLevel="2">
      <c r="A157" s="20" t="s">
        <v>324</v>
      </c>
      <c r="B157" s="21" t="s">
        <v>64</v>
      </c>
      <c r="C157" s="22" t="s">
        <v>70</v>
      </c>
      <c r="D157" s="22" t="s">
        <v>72</v>
      </c>
      <c r="E157" s="22" t="s">
        <v>1</v>
      </c>
      <c r="F157" s="23">
        <f>F158</f>
        <v>14290.7</v>
      </c>
    </row>
    <row r="158" spans="1:6" ht="14.25" customHeight="1" outlineLevel="3" collapsed="1">
      <c r="A158" s="20" t="s">
        <v>320</v>
      </c>
      <c r="B158" s="21" t="s">
        <v>64</v>
      </c>
      <c r="C158" s="22" t="s">
        <v>70</v>
      </c>
      <c r="D158" s="22" t="s">
        <v>72</v>
      </c>
      <c r="E158" s="22" t="s">
        <v>68</v>
      </c>
      <c r="F158" s="23">
        <v>14290.7</v>
      </c>
    </row>
    <row r="159" spans="1:6" hidden="1" outlineLevel="4">
      <c r="A159" s="24"/>
      <c r="B159" s="25" t="s">
        <v>64</v>
      </c>
      <c r="C159" s="25" t="s">
        <v>70</v>
      </c>
      <c r="D159" s="25" t="s">
        <v>72</v>
      </c>
      <c r="E159" s="25" t="s">
        <v>68</v>
      </c>
      <c r="F159" s="26">
        <v>14290688</v>
      </c>
    </row>
    <row r="160" spans="1:6" ht="13.5" customHeight="1" outlineLevel="1">
      <c r="A160" s="20" t="s">
        <v>325</v>
      </c>
      <c r="B160" s="21" t="s">
        <v>64</v>
      </c>
      <c r="C160" s="22" t="s">
        <v>73</v>
      </c>
      <c r="D160" s="22" t="s">
        <v>1</v>
      </c>
      <c r="E160" s="22" t="s">
        <v>1</v>
      </c>
      <c r="F160" s="23">
        <f>F161</f>
        <v>1573.2</v>
      </c>
    </row>
    <row r="161" spans="1:6" ht="15" customHeight="1" outlineLevel="2">
      <c r="A161" s="20" t="s">
        <v>326</v>
      </c>
      <c r="B161" s="21" t="s">
        <v>64</v>
      </c>
      <c r="C161" s="22" t="s">
        <v>73</v>
      </c>
      <c r="D161" s="22" t="s">
        <v>74</v>
      </c>
      <c r="E161" s="22" t="s">
        <v>1</v>
      </c>
      <c r="F161" s="23">
        <f>F162</f>
        <v>1573.2</v>
      </c>
    </row>
    <row r="162" spans="1:6" ht="12.75" customHeight="1" outlineLevel="3" collapsed="1">
      <c r="A162" s="20" t="s">
        <v>320</v>
      </c>
      <c r="B162" s="21" t="s">
        <v>64</v>
      </c>
      <c r="C162" s="22" t="s">
        <v>73</v>
      </c>
      <c r="D162" s="22" t="s">
        <v>74</v>
      </c>
      <c r="E162" s="22" t="s">
        <v>68</v>
      </c>
      <c r="F162" s="23">
        <v>1573.2</v>
      </c>
    </row>
    <row r="163" spans="1:6" hidden="1" outlineLevel="4">
      <c r="A163" s="6" t="s">
        <v>65</v>
      </c>
      <c r="B163" s="5" t="s">
        <v>64</v>
      </c>
      <c r="C163" s="5" t="s">
        <v>73</v>
      </c>
      <c r="D163" s="5" t="s">
        <v>74</v>
      </c>
      <c r="E163" s="5" t="s">
        <v>68</v>
      </c>
      <c r="F163" s="7">
        <v>1573215</v>
      </c>
    </row>
    <row r="164" spans="1:6" ht="13.5" customHeight="1">
      <c r="A164" s="16" t="s">
        <v>0</v>
      </c>
      <c r="B164" s="17" t="s">
        <v>75</v>
      </c>
      <c r="C164" s="18" t="s">
        <v>1</v>
      </c>
      <c r="D164" s="18" t="s">
        <v>1</v>
      </c>
      <c r="E164" s="18" t="s">
        <v>1</v>
      </c>
      <c r="F164" s="19">
        <f>F165+F175+F179+F185+F189+F196+F200+F204+F208+F212+F216+F220</f>
        <v>162992.49999999997</v>
      </c>
    </row>
    <row r="165" spans="1:6" ht="27" customHeight="1" outlineLevel="1">
      <c r="A165" s="20" t="s">
        <v>327</v>
      </c>
      <c r="B165" s="21" t="s">
        <v>75</v>
      </c>
      <c r="C165" s="22" t="s">
        <v>76</v>
      </c>
      <c r="D165" s="22" t="s">
        <v>1</v>
      </c>
      <c r="E165" s="22" t="s">
        <v>1</v>
      </c>
      <c r="F165" s="23">
        <f>F166+F169+F172</f>
        <v>12297.8</v>
      </c>
    </row>
    <row r="166" spans="1:6" ht="14.25" customHeight="1" outlineLevel="2">
      <c r="A166" s="20" t="s">
        <v>281</v>
      </c>
      <c r="B166" s="21" t="s">
        <v>75</v>
      </c>
      <c r="C166" s="22" t="s">
        <v>76</v>
      </c>
      <c r="D166" s="22" t="s">
        <v>26</v>
      </c>
      <c r="E166" s="22" t="s">
        <v>1</v>
      </c>
      <c r="F166" s="23">
        <f>F167</f>
        <v>5154.7</v>
      </c>
    </row>
    <row r="167" spans="1:6" ht="14.25" customHeight="1" outlineLevel="3" collapsed="1">
      <c r="A167" s="20" t="s">
        <v>276</v>
      </c>
      <c r="B167" s="21" t="s">
        <v>75</v>
      </c>
      <c r="C167" s="22" t="s">
        <v>76</v>
      </c>
      <c r="D167" s="22" t="s">
        <v>26</v>
      </c>
      <c r="E167" s="22" t="s">
        <v>19</v>
      </c>
      <c r="F167" s="23">
        <v>5154.7</v>
      </c>
    </row>
    <row r="168" spans="1:6" hidden="1" outlineLevel="4">
      <c r="A168" s="24"/>
      <c r="B168" s="25" t="s">
        <v>75</v>
      </c>
      <c r="C168" s="25" t="s">
        <v>76</v>
      </c>
      <c r="D168" s="25" t="s">
        <v>26</v>
      </c>
      <c r="E168" s="25" t="s">
        <v>19</v>
      </c>
      <c r="F168" s="26">
        <v>5154719.51</v>
      </c>
    </row>
    <row r="169" spans="1:6" ht="14.25" customHeight="1" outlineLevel="2">
      <c r="A169" s="20" t="s">
        <v>328</v>
      </c>
      <c r="B169" s="21" t="s">
        <v>75</v>
      </c>
      <c r="C169" s="22" t="s">
        <v>76</v>
      </c>
      <c r="D169" s="22" t="s">
        <v>77</v>
      </c>
      <c r="E169" s="22" t="s">
        <v>1</v>
      </c>
      <c r="F169" s="23">
        <f>F170</f>
        <v>7133.7</v>
      </c>
    </row>
    <row r="170" spans="1:6" ht="15" customHeight="1" outlineLevel="3" collapsed="1">
      <c r="A170" s="20" t="s">
        <v>276</v>
      </c>
      <c r="B170" s="21" t="s">
        <v>75</v>
      </c>
      <c r="C170" s="22" t="s">
        <v>76</v>
      </c>
      <c r="D170" s="22" t="s">
        <v>77</v>
      </c>
      <c r="E170" s="22" t="s">
        <v>19</v>
      </c>
      <c r="F170" s="23">
        <v>7133.7</v>
      </c>
    </row>
    <row r="171" spans="1:6" hidden="1" outlineLevel="4">
      <c r="A171" s="24"/>
      <c r="B171" s="25" t="s">
        <v>75</v>
      </c>
      <c r="C171" s="25" t="s">
        <v>76</v>
      </c>
      <c r="D171" s="25" t="s">
        <v>77</v>
      </c>
      <c r="E171" s="25" t="s">
        <v>19</v>
      </c>
      <c r="F171" s="26">
        <v>7133700</v>
      </c>
    </row>
    <row r="172" spans="1:6" ht="15" customHeight="1" outlineLevel="2">
      <c r="A172" s="20" t="s">
        <v>274</v>
      </c>
      <c r="B172" s="21" t="s">
        <v>75</v>
      </c>
      <c r="C172" s="22" t="s">
        <v>76</v>
      </c>
      <c r="D172" s="22" t="s">
        <v>31</v>
      </c>
      <c r="E172" s="22" t="s">
        <v>1</v>
      </c>
      <c r="F172" s="23">
        <f>F173</f>
        <v>9.4</v>
      </c>
    </row>
    <row r="173" spans="1:6" ht="15" customHeight="1" outlineLevel="3" collapsed="1">
      <c r="A173" s="20" t="s">
        <v>276</v>
      </c>
      <c r="B173" s="21" t="s">
        <v>75</v>
      </c>
      <c r="C173" s="22" t="s">
        <v>76</v>
      </c>
      <c r="D173" s="22" t="s">
        <v>31</v>
      </c>
      <c r="E173" s="22" t="s">
        <v>19</v>
      </c>
      <c r="F173" s="23">
        <v>9.4</v>
      </c>
    </row>
    <row r="174" spans="1:6" hidden="1" outlineLevel="4">
      <c r="A174" s="24"/>
      <c r="B174" s="25" t="s">
        <v>75</v>
      </c>
      <c r="C174" s="25" t="s">
        <v>76</v>
      </c>
      <c r="D174" s="25" t="s">
        <v>31</v>
      </c>
      <c r="E174" s="25" t="s">
        <v>19</v>
      </c>
      <c r="F174" s="26">
        <v>9399</v>
      </c>
    </row>
    <row r="175" spans="1:6" ht="15" customHeight="1" outlineLevel="1">
      <c r="A175" s="20" t="s">
        <v>329</v>
      </c>
      <c r="B175" s="21" t="s">
        <v>75</v>
      </c>
      <c r="C175" s="22" t="s">
        <v>78</v>
      </c>
      <c r="D175" s="22" t="s">
        <v>1</v>
      </c>
      <c r="E175" s="22" t="s">
        <v>1</v>
      </c>
      <c r="F175" s="23">
        <f>F176</f>
        <v>646.1</v>
      </c>
    </row>
    <row r="176" spans="1:6" ht="15" customHeight="1" outlineLevel="2">
      <c r="A176" s="20" t="s">
        <v>330</v>
      </c>
      <c r="B176" s="21" t="s">
        <v>75</v>
      </c>
      <c r="C176" s="22" t="s">
        <v>78</v>
      </c>
      <c r="D176" s="22" t="s">
        <v>79</v>
      </c>
      <c r="E176" s="22" t="s">
        <v>1</v>
      </c>
      <c r="F176" s="23">
        <f>F177</f>
        <v>646.1</v>
      </c>
    </row>
    <row r="177" spans="1:6" ht="15.75" customHeight="1" outlineLevel="3" collapsed="1">
      <c r="A177" s="20" t="s">
        <v>331</v>
      </c>
      <c r="B177" s="21" t="s">
        <v>75</v>
      </c>
      <c r="C177" s="22" t="s">
        <v>78</v>
      </c>
      <c r="D177" s="22" t="s">
        <v>79</v>
      </c>
      <c r="E177" s="22" t="s">
        <v>80</v>
      </c>
      <c r="F177" s="23">
        <v>646.1</v>
      </c>
    </row>
    <row r="178" spans="1:6" hidden="1" outlineLevel="4">
      <c r="A178" s="24"/>
      <c r="B178" s="25" t="s">
        <v>75</v>
      </c>
      <c r="C178" s="25" t="s">
        <v>78</v>
      </c>
      <c r="D178" s="25" t="s">
        <v>79</v>
      </c>
      <c r="E178" s="25" t="s">
        <v>80</v>
      </c>
      <c r="F178" s="26">
        <v>646100</v>
      </c>
    </row>
    <row r="179" spans="1:6" ht="15.75" customHeight="1" outlineLevel="1">
      <c r="A179" s="20" t="s">
        <v>291</v>
      </c>
      <c r="B179" s="21" t="s">
        <v>75</v>
      </c>
      <c r="C179" s="22" t="s">
        <v>37</v>
      </c>
      <c r="D179" s="22" t="s">
        <v>1</v>
      </c>
      <c r="E179" s="22" t="s">
        <v>1</v>
      </c>
      <c r="F179" s="23">
        <f>F180</f>
        <v>773.6</v>
      </c>
    </row>
    <row r="180" spans="1:6" ht="15" customHeight="1" outlineLevel="2">
      <c r="A180" s="20" t="s">
        <v>292</v>
      </c>
      <c r="B180" s="21" t="s">
        <v>75</v>
      </c>
      <c r="C180" s="22" t="s">
        <v>37</v>
      </c>
      <c r="D180" s="22" t="s">
        <v>38</v>
      </c>
      <c r="E180" s="22" t="s">
        <v>1</v>
      </c>
      <c r="F180" s="23">
        <f>F181+F183</f>
        <v>773.6</v>
      </c>
    </row>
    <row r="181" spans="1:6" ht="15.75" customHeight="1" outlineLevel="3" collapsed="1">
      <c r="A181" s="20" t="s">
        <v>331</v>
      </c>
      <c r="B181" s="21" t="s">
        <v>75</v>
      </c>
      <c r="C181" s="22" t="s">
        <v>37</v>
      </c>
      <c r="D181" s="22" t="s">
        <v>38</v>
      </c>
      <c r="E181" s="22" t="s">
        <v>80</v>
      </c>
      <c r="F181" s="23">
        <v>743.7</v>
      </c>
    </row>
    <row r="182" spans="1:6" hidden="1" outlineLevel="4">
      <c r="A182" s="24"/>
      <c r="B182" s="25" t="s">
        <v>75</v>
      </c>
      <c r="C182" s="25" t="s">
        <v>37</v>
      </c>
      <c r="D182" s="25" t="s">
        <v>38</v>
      </c>
      <c r="E182" s="25" t="s">
        <v>80</v>
      </c>
      <c r="F182" s="26">
        <v>743700</v>
      </c>
    </row>
    <row r="183" spans="1:6" ht="15" customHeight="1" outlineLevel="3" collapsed="1">
      <c r="A183" s="20" t="s">
        <v>276</v>
      </c>
      <c r="B183" s="21" t="s">
        <v>75</v>
      </c>
      <c r="C183" s="22" t="s">
        <v>37</v>
      </c>
      <c r="D183" s="22" t="s">
        <v>38</v>
      </c>
      <c r="E183" s="22" t="s">
        <v>19</v>
      </c>
      <c r="F183" s="23">
        <v>29.9</v>
      </c>
    </row>
    <row r="184" spans="1:6" hidden="1" outlineLevel="4">
      <c r="A184" s="24"/>
      <c r="B184" s="25" t="s">
        <v>75</v>
      </c>
      <c r="C184" s="25" t="s">
        <v>37</v>
      </c>
      <c r="D184" s="25" t="s">
        <v>38</v>
      </c>
      <c r="E184" s="25" t="s">
        <v>19</v>
      </c>
      <c r="F184" s="26">
        <v>29900</v>
      </c>
    </row>
    <row r="185" spans="1:6" ht="13.5" customHeight="1" outlineLevel="1">
      <c r="A185" s="20" t="s">
        <v>294</v>
      </c>
      <c r="B185" s="21" t="s">
        <v>75</v>
      </c>
      <c r="C185" s="22" t="s">
        <v>39</v>
      </c>
      <c r="D185" s="22" t="s">
        <v>1</v>
      </c>
      <c r="E185" s="22" t="s">
        <v>1</v>
      </c>
      <c r="F185" s="23">
        <f>F186</f>
        <v>350</v>
      </c>
    </row>
    <row r="186" spans="1:6" ht="12.75" customHeight="1" outlineLevel="2">
      <c r="A186" s="20" t="s">
        <v>332</v>
      </c>
      <c r="B186" s="21" t="s">
        <v>75</v>
      </c>
      <c r="C186" s="22" t="s">
        <v>39</v>
      </c>
      <c r="D186" s="22" t="s">
        <v>81</v>
      </c>
      <c r="E186" s="22" t="s">
        <v>1</v>
      </c>
      <c r="F186" s="23">
        <f>F187</f>
        <v>350</v>
      </c>
    </row>
    <row r="187" spans="1:6" ht="13.5" customHeight="1" outlineLevel="3" collapsed="1">
      <c r="A187" s="20" t="s">
        <v>333</v>
      </c>
      <c r="B187" s="21" t="s">
        <v>75</v>
      </c>
      <c r="C187" s="22" t="s">
        <v>39</v>
      </c>
      <c r="D187" s="22" t="s">
        <v>81</v>
      </c>
      <c r="E187" s="22" t="s">
        <v>82</v>
      </c>
      <c r="F187" s="23">
        <v>350</v>
      </c>
    </row>
    <row r="188" spans="1:6" hidden="1" outlineLevel="4">
      <c r="A188" s="24"/>
      <c r="B188" s="25" t="s">
        <v>75</v>
      </c>
      <c r="C188" s="25" t="s">
        <v>39</v>
      </c>
      <c r="D188" s="25" t="s">
        <v>81</v>
      </c>
      <c r="E188" s="25" t="s">
        <v>82</v>
      </c>
      <c r="F188" s="26">
        <v>350000</v>
      </c>
    </row>
    <row r="189" spans="1:6" ht="12.75" customHeight="1" outlineLevel="1">
      <c r="A189" s="20" t="s">
        <v>297</v>
      </c>
      <c r="B189" s="21" t="s">
        <v>75</v>
      </c>
      <c r="C189" s="22" t="s">
        <v>43</v>
      </c>
      <c r="D189" s="22" t="s">
        <v>1</v>
      </c>
      <c r="E189" s="22" t="s">
        <v>1</v>
      </c>
      <c r="F189" s="23">
        <f>F190+F193</f>
        <v>36792.1</v>
      </c>
    </row>
    <row r="190" spans="1:6" ht="14.25" customHeight="1" outlineLevel="2">
      <c r="A190" s="20" t="s">
        <v>334</v>
      </c>
      <c r="B190" s="21" t="s">
        <v>75</v>
      </c>
      <c r="C190" s="22" t="s">
        <v>43</v>
      </c>
      <c r="D190" s="22" t="s">
        <v>83</v>
      </c>
      <c r="E190" s="22" t="s">
        <v>1</v>
      </c>
      <c r="F190" s="23">
        <f>F191</f>
        <v>31998.400000000001</v>
      </c>
    </row>
    <row r="191" spans="1:6" ht="14.25" customHeight="1" outlineLevel="3" collapsed="1">
      <c r="A191" s="20" t="s">
        <v>333</v>
      </c>
      <c r="B191" s="21" t="s">
        <v>75</v>
      </c>
      <c r="C191" s="22" t="s">
        <v>43</v>
      </c>
      <c r="D191" s="22" t="s">
        <v>83</v>
      </c>
      <c r="E191" s="22" t="s">
        <v>82</v>
      </c>
      <c r="F191" s="23">
        <v>31998.400000000001</v>
      </c>
    </row>
    <row r="192" spans="1:6" hidden="1" outlineLevel="4">
      <c r="A192" s="24"/>
      <c r="B192" s="25" t="s">
        <v>75</v>
      </c>
      <c r="C192" s="25" t="s">
        <v>43</v>
      </c>
      <c r="D192" s="25" t="s">
        <v>83</v>
      </c>
      <c r="E192" s="25" t="s">
        <v>82</v>
      </c>
      <c r="F192" s="26">
        <v>31998374</v>
      </c>
    </row>
    <row r="193" spans="1:6" ht="12.75" customHeight="1" outlineLevel="2">
      <c r="A193" s="20" t="s">
        <v>335</v>
      </c>
      <c r="B193" s="21" t="s">
        <v>75</v>
      </c>
      <c r="C193" s="22" t="s">
        <v>43</v>
      </c>
      <c r="D193" s="22" t="s">
        <v>84</v>
      </c>
      <c r="E193" s="22" t="s">
        <v>1</v>
      </c>
      <c r="F193" s="23">
        <f>F194</f>
        <v>4793.7</v>
      </c>
    </row>
    <row r="194" spans="1:6" ht="14.25" customHeight="1" outlineLevel="3" collapsed="1">
      <c r="A194" s="20" t="s">
        <v>333</v>
      </c>
      <c r="B194" s="21" t="s">
        <v>75</v>
      </c>
      <c r="C194" s="22" t="s">
        <v>43</v>
      </c>
      <c r="D194" s="22" t="s">
        <v>84</v>
      </c>
      <c r="E194" s="22" t="s">
        <v>82</v>
      </c>
      <c r="F194" s="23">
        <v>4793.7</v>
      </c>
    </row>
    <row r="195" spans="1:6" hidden="1" outlineLevel="4">
      <c r="A195" s="24"/>
      <c r="B195" s="25" t="s">
        <v>75</v>
      </c>
      <c r="C195" s="25" t="s">
        <v>43</v>
      </c>
      <c r="D195" s="25" t="s">
        <v>84</v>
      </c>
      <c r="E195" s="25" t="s">
        <v>82</v>
      </c>
      <c r="F195" s="26">
        <v>4793712</v>
      </c>
    </row>
    <row r="196" spans="1:6" ht="14.25" customHeight="1" outlineLevel="1">
      <c r="A196" s="20" t="s">
        <v>325</v>
      </c>
      <c r="B196" s="21" t="s">
        <v>75</v>
      </c>
      <c r="C196" s="22" t="s">
        <v>73</v>
      </c>
      <c r="D196" s="22" t="s">
        <v>1</v>
      </c>
      <c r="E196" s="22" t="s">
        <v>1</v>
      </c>
      <c r="F196" s="23">
        <f>F197</f>
        <v>6539.6</v>
      </c>
    </row>
    <row r="197" spans="1:6" ht="15" customHeight="1" outlineLevel="2">
      <c r="A197" s="20" t="s">
        <v>304</v>
      </c>
      <c r="B197" s="21" t="s">
        <v>75</v>
      </c>
      <c r="C197" s="22" t="s">
        <v>73</v>
      </c>
      <c r="D197" s="22" t="s">
        <v>50</v>
      </c>
      <c r="E197" s="22" t="s">
        <v>1</v>
      </c>
      <c r="F197" s="23">
        <f>F198</f>
        <v>6539.6</v>
      </c>
    </row>
    <row r="198" spans="1:6" ht="15" customHeight="1" outlineLevel="3" collapsed="1">
      <c r="A198" s="20" t="s">
        <v>333</v>
      </c>
      <c r="B198" s="21" t="s">
        <v>75</v>
      </c>
      <c r="C198" s="22" t="s">
        <v>73</v>
      </c>
      <c r="D198" s="22" t="s">
        <v>50</v>
      </c>
      <c r="E198" s="22" t="s">
        <v>82</v>
      </c>
      <c r="F198" s="23">
        <v>6539.6</v>
      </c>
    </row>
    <row r="199" spans="1:6" hidden="1" outlineLevel="4">
      <c r="A199" s="24"/>
      <c r="B199" s="25" t="s">
        <v>75</v>
      </c>
      <c r="C199" s="25" t="s">
        <v>73</v>
      </c>
      <c r="D199" s="25" t="s">
        <v>50</v>
      </c>
      <c r="E199" s="25" t="s">
        <v>82</v>
      </c>
      <c r="F199" s="26">
        <v>6539600</v>
      </c>
    </row>
    <row r="200" spans="1:6" ht="14.25" customHeight="1" outlineLevel="1">
      <c r="A200" s="20" t="s">
        <v>336</v>
      </c>
      <c r="B200" s="21" t="s">
        <v>75</v>
      </c>
      <c r="C200" s="22" t="s">
        <v>85</v>
      </c>
      <c r="D200" s="22" t="s">
        <v>1</v>
      </c>
      <c r="E200" s="22" t="s">
        <v>1</v>
      </c>
      <c r="F200" s="23">
        <f>F201</f>
        <v>903.7</v>
      </c>
    </row>
    <row r="201" spans="1:6" ht="25.5" customHeight="1" outlineLevel="2">
      <c r="A201" s="20" t="s">
        <v>337</v>
      </c>
      <c r="B201" s="21" t="s">
        <v>75</v>
      </c>
      <c r="C201" s="22" t="s">
        <v>85</v>
      </c>
      <c r="D201" s="22" t="s">
        <v>86</v>
      </c>
      <c r="E201" s="22" t="s">
        <v>1</v>
      </c>
      <c r="F201" s="23">
        <f>F202</f>
        <v>903.7</v>
      </c>
    </row>
    <row r="202" spans="1:6" ht="13.5" customHeight="1" outlineLevel="3" collapsed="1">
      <c r="A202" s="20" t="s">
        <v>333</v>
      </c>
      <c r="B202" s="21" t="s">
        <v>75</v>
      </c>
      <c r="C202" s="22" t="s">
        <v>85</v>
      </c>
      <c r="D202" s="22" t="s">
        <v>86</v>
      </c>
      <c r="E202" s="22" t="s">
        <v>82</v>
      </c>
      <c r="F202" s="23">
        <v>903.7</v>
      </c>
    </row>
    <row r="203" spans="1:6" hidden="1" outlineLevel="4">
      <c r="A203" s="24"/>
      <c r="B203" s="25" t="s">
        <v>75</v>
      </c>
      <c r="C203" s="25" t="s">
        <v>85</v>
      </c>
      <c r="D203" s="25" t="s">
        <v>86</v>
      </c>
      <c r="E203" s="25" t="s">
        <v>82</v>
      </c>
      <c r="F203" s="26">
        <v>903718.46</v>
      </c>
    </row>
    <row r="204" spans="1:6" ht="14.25" customHeight="1" outlineLevel="1">
      <c r="A204" s="20" t="s">
        <v>338</v>
      </c>
      <c r="B204" s="21" t="s">
        <v>75</v>
      </c>
      <c r="C204" s="22" t="s">
        <v>87</v>
      </c>
      <c r="D204" s="22" t="s">
        <v>1</v>
      </c>
      <c r="E204" s="22" t="s">
        <v>1</v>
      </c>
      <c r="F204" s="23">
        <f>F205</f>
        <v>6000</v>
      </c>
    </row>
    <row r="205" spans="1:6" ht="26.25" customHeight="1" outlineLevel="2">
      <c r="A205" s="20" t="s">
        <v>339</v>
      </c>
      <c r="B205" s="21" t="s">
        <v>75</v>
      </c>
      <c r="C205" s="22" t="s">
        <v>87</v>
      </c>
      <c r="D205" s="22" t="s">
        <v>88</v>
      </c>
      <c r="E205" s="22" t="s">
        <v>1</v>
      </c>
      <c r="F205" s="23">
        <f>F206</f>
        <v>6000</v>
      </c>
    </row>
    <row r="206" spans="1:6" ht="14.25" customHeight="1" outlineLevel="3" collapsed="1">
      <c r="A206" s="20" t="s">
        <v>333</v>
      </c>
      <c r="B206" s="21" t="s">
        <v>75</v>
      </c>
      <c r="C206" s="22" t="s">
        <v>87</v>
      </c>
      <c r="D206" s="22" t="s">
        <v>88</v>
      </c>
      <c r="E206" s="22" t="s">
        <v>82</v>
      </c>
      <c r="F206" s="23">
        <v>6000</v>
      </c>
    </row>
    <row r="207" spans="1:6" hidden="1" outlineLevel="4">
      <c r="A207" s="24"/>
      <c r="B207" s="25" t="s">
        <v>75</v>
      </c>
      <c r="C207" s="25" t="s">
        <v>87</v>
      </c>
      <c r="D207" s="25" t="s">
        <v>88</v>
      </c>
      <c r="E207" s="25" t="s">
        <v>82</v>
      </c>
      <c r="F207" s="26">
        <v>6000000</v>
      </c>
    </row>
    <row r="208" spans="1:6" ht="14.25" customHeight="1" outlineLevel="1">
      <c r="A208" s="20" t="s">
        <v>311</v>
      </c>
      <c r="B208" s="21" t="s">
        <v>75</v>
      </c>
      <c r="C208" s="22" t="s">
        <v>57</v>
      </c>
      <c r="D208" s="22" t="s">
        <v>1</v>
      </c>
      <c r="E208" s="22" t="s">
        <v>1</v>
      </c>
      <c r="F208" s="23">
        <f>F209</f>
        <v>302.10000000000002</v>
      </c>
    </row>
    <row r="209" spans="1:6" ht="15" customHeight="1" outlineLevel="2">
      <c r="A209" s="20" t="s">
        <v>340</v>
      </c>
      <c r="B209" s="21" t="s">
        <v>75</v>
      </c>
      <c r="C209" s="22" t="s">
        <v>57</v>
      </c>
      <c r="D209" s="22" t="s">
        <v>89</v>
      </c>
      <c r="E209" s="22" t="s">
        <v>1</v>
      </c>
      <c r="F209" s="23">
        <f>F210</f>
        <v>302.10000000000002</v>
      </c>
    </row>
    <row r="210" spans="1:6" ht="14.25" customHeight="1" outlineLevel="3" collapsed="1">
      <c r="A210" s="20" t="s">
        <v>333</v>
      </c>
      <c r="B210" s="21" t="s">
        <v>75</v>
      </c>
      <c r="C210" s="22" t="s">
        <v>57</v>
      </c>
      <c r="D210" s="22" t="s">
        <v>89</v>
      </c>
      <c r="E210" s="22" t="s">
        <v>82</v>
      </c>
      <c r="F210" s="23">
        <v>302.10000000000002</v>
      </c>
    </row>
    <row r="211" spans="1:6" hidden="1" outlineLevel="4">
      <c r="A211" s="24"/>
      <c r="B211" s="25" t="s">
        <v>75</v>
      </c>
      <c r="C211" s="25" t="s">
        <v>57</v>
      </c>
      <c r="D211" s="25" t="s">
        <v>89</v>
      </c>
      <c r="E211" s="25" t="s">
        <v>82</v>
      </c>
      <c r="F211" s="26">
        <v>302050</v>
      </c>
    </row>
    <row r="212" spans="1:6" ht="15" customHeight="1" outlineLevel="1">
      <c r="A212" s="20" t="s">
        <v>315</v>
      </c>
      <c r="B212" s="21" t="s">
        <v>75</v>
      </c>
      <c r="C212" s="22" t="s">
        <v>61</v>
      </c>
      <c r="D212" s="22" t="s">
        <v>1</v>
      </c>
      <c r="E212" s="22" t="s">
        <v>1</v>
      </c>
      <c r="F212" s="23">
        <f>F213</f>
        <v>68.7</v>
      </c>
    </row>
    <row r="213" spans="1:6" ht="14.25" customHeight="1" outlineLevel="2">
      <c r="A213" s="20" t="s">
        <v>317</v>
      </c>
      <c r="B213" s="21" t="s">
        <v>75</v>
      </c>
      <c r="C213" s="22" t="s">
        <v>61</v>
      </c>
      <c r="D213" s="22" t="s">
        <v>63</v>
      </c>
      <c r="E213" s="22" t="s">
        <v>1</v>
      </c>
      <c r="F213" s="23">
        <f>F214</f>
        <v>68.7</v>
      </c>
    </row>
    <row r="214" spans="1:6" ht="13.5" customHeight="1" outlineLevel="3" collapsed="1">
      <c r="A214" s="20" t="s">
        <v>333</v>
      </c>
      <c r="B214" s="21" t="s">
        <v>75</v>
      </c>
      <c r="C214" s="22" t="s">
        <v>61</v>
      </c>
      <c r="D214" s="22" t="s">
        <v>63</v>
      </c>
      <c r="E214" s="22" t="s">
        <v>82</v>
      </c>
      <c r="F214" s="23">
        <v>68.7</v>
      </c>
    </row>
    <row r="215" spans="1:6" hidden="1" outlineLevel="4">
      <c r="A215" s="24"/>
      <c r="B215" s="25" t="s">
        <v>75</v>
      </c>
      <c r="C215" s="25" t="s">
        <v>61</v>
      </c>
      <c r="D215" s="25" t="s">
        <v>63</v>
      </c>
      <c r="E215" s="25" t="s">
        <v>82</v>
      </c>
      <c r="F215" s="26">
        <v>68750</v>
      </c>
    </row>
    <row r="216" spans="1:6" ht="14.25" customHeight="1" outlineLevel="1">
      <c r="A216" s="20" t="s">
        <v>341</v>
      </c>
      <c r="B216" s="21" t="s">
        <v>75</v>
      </c>
      <c r="C216" s="22" t="s">
        <v>90</v>
      </c>
      <c r="D216" s="22" t="s">
        <v>1</v>
      </c>
      <c r="E216" s="22" t="s">
        <v>1</v>
      </c>
      <c r="F216" s="23">
        <f>F217</f>
        <v>15831</v>
      </c>
    </row>
    <row r="217" spans="1:6" ht="14.25" customHeight="1" outlineLevel="2">
      <c r="A217" s="20" t="s">
        <v>342</v>
      </c>
      <c r="B217" s="21" t="s">
        <v>75</v>
      </c>
      <c r="C217" s="22" t="s">
        <v>90</v>
      </c>
      <c r="D217" s="22" t="s">
        <v>91</v>
      </c>
      <c r="E217" s="22" t="s">
        <v>1</v>
      </c>
      <c r="F217" s="23">
        <f>F218</f>
        <v>15831</v>
      </c>
    </row>
    <row r="218" spans="1:6" ht="15" customHeight="1" outlineLevel="3" collapsed="1">
      <c r="A218" s="20" t="s">
        <v>343</v>
      </c>
      <c r="B218" s="21" t="s">
        <v>75</v>
      </c>
      <c r="C218" s="22" t="s">
        <v>90</v>
      </c>
      <c r="D218" s="22" t="s">
        <v>91</v>
      </c>
      <c r="E218" s="22" t="s">
        <v>92</v>
      </c>
      <c r="F218" s="23">
        <v>15831</v>
      </c>
    </row>
    <row r="219" spans="1:6" hidden="1" outlineLevel="4">
      <c r="A219" s="24"/>
      <c r="B219" s="25" t="s">
        <v>75</v>
      </c>
      <c r="C219" s="25" t="s">
        <v>90</v>
      </c>
      <c r="D219" s="25" t="s">
        <v>91</v>
      </c>
      <c r="E219" s="25" t="s">
        <v>92</v>
      </c>
      <c r="F219" s="26">
        <v>15831000</v>
      </c>
    </row>
    <row r="220" spans="1:6" ht="14.25" customHeight="1" outlineLevel="1">
      <c r="A220" s="20" t="s">
        <v>344</v>
      </c>
      <c r="B220" s="21" t="s">
        <v>75</v>
      </c>
      <c r="C220" s="22" t="s">
        <v>93</v>
      </c>
      <c r="D220" s="22" t="s">
        <v>1</v>
      </c>
      <c r="E220" s="22" t="s">
        <v>1</v>
      </c>
      <c r="F220" s="23">
        <f>F221+F224</f>
        <v>82487.799999999988</v>
      </c>
    </row>
    <row r="221" spans="1:6" ht="14.25" customHeight="1" outlineLevel="2">
      <c r="A221" s="20" t="s">
        <v>345</v>
      </c>
      <c r="B221" s="21" t="s">
        <v>75</v>
      </c>
      <c r="C221" s="22" t="s">
        <v>93</v>
      </c>
      <c r="D221" s="22" t="s">
        <v>94</v>
      </c>
      <c r="E221" s="22" t="s">
        <v>1</v>
      </c>
      <c r="F221" s="23">
        <f>F222</f>
        <v>6163.4</v>
      </c>
    </row>
    <row r="222" spans="1:6" ht="15" customHeight="1" outlineLevel="3" collapsed="1">
      <c r="A222" s="20" t="s">
        <v>346</v>
      </c>
      <c r="B222" s="21" t="s">
        <v>75</v>
      </c>
      <c r="C222" s="22" t="s">
        <v>93</v>
      </c>
      <c r="D222" s="22" t="s">
        <v>94</v>
      </c>
      <c r="E222" s="22" t="s">
        <v>95</v>
      </c>
      <c r="F222" s="23">
        <v>6163.4</v>
      </c>
    </row>
    <row r="223" spans="1:6" hidden="1" outlineLevel="4">
      <c r="A223" s="24"/>
      <c r="B223" s="25" t="s">
        <v>75</v>
      </c>
      <c r="C223" s="25" t="s">
        <v>93</v>
      </c>
      <c r="D223" s="25" t="s">
        <v>94</v>
      </c>
      <c r="E223" s="25" t="s">
        <v>95</v>
      </c>
      <c r="F223" s="26">
        <v>6163363.5599999996</v>
      </c>
    </row>
    <row r="224" spans="1:6" ht="27.75" customHeight="1" outlineLevel="2">
      <c r="A224" s="20" t="s">
        <v>347</v>
      </c>
      <c r="B224" s="21" t="s">
        <v>75</v>
      </c>
      <c r="C224" s="22" t="s">
        <v>93</v>
      </c>
      <c r="D224" s="22" t="s">
        <v>96</v>
      </c>
      <c r="E224" s="22" t="s">
        <v>1</v>
      </c>
      <c r="F224" s="23">
        <f>F225</f>
        <v>76324.399999999994</v>
      </c>
    </row>
    <row r="225" spans="1:6" ht="14.25" customHeight="1" outlineLevel="3" collapsed="1">
      <c r="A225" s="20" t="s">
        <v>346</v>
      </c>
      <c r="B225" s="21" t="s">
        <v>75</v>
      </c>
      <c r="C225" s="22" t="s">
        <v>93</v>
      </c>
      <c r="D225" s="22" t="s">
        <v>96</v>
      </c>
      <c r="E225" s="22" t="s">
        <v>95</v>
      </c>
      <c r="F225" s="23">
        <v>76324.399999999994</v>
      </c>
    </row>
    <row r="226" spans="1:6" hidden="1" outlineLevel="4">
      <c r="A226" s="6" t="s">
        <v>0</v>
      </c>
      <c r="B226" s="5" t="s">
        <v>75</v>
      </c>
      <c r="C226" s="5" t="s">
        <v>93</v>
      </c>
      <c r="D226" s="5" t="s">
        <v>96</v>
      </c>
      <c r="E226" s="5" t="s">
        <v>95</v>
      </c>
      <c r="F226" s="7">
        <v>76324408</v>
      </c>
    </row>
    <row r="227" spans="1:6" ht="15.75" customHeight="1">
      <c r="A227" s="16" t="s">
        <v>98</v>
      </c>
      <c r="B227" s="17" t="s">
        <v>97</v>
      </c>
      <c r="C227" s="18" t="s">
        <v>1</v>
      </c>
      <c r="D227" s="18" t="s">
        <v>1</v>
      </c>
      <c r="E227" s="18" t="s">
        <v>1</v>
      </c>
      <c r="F227" s="19">
        <f>F228+F232</f>
        <v>1571.1999999999998</v>
      </c>
    </row>
    <row r="228" spans="1:6" ht="14.25" customHeight="1" outlineLevel="1">
      <c r="A228" s="20" t="s">
        <v>348</v>
      </c>
      <c r="B228" s="21" t="s">
        <v>97</v>
      </c>
      <c r="C228" s="22" t="s">
        <v>99</v>
      </c>
      <c r="D228" s="22" t="s">
        <v>1</v>
      </c>
      <c r="E228" s="22" t="s">
        <v>1</v>
      </c>
      <c r="F228" s="23">
        <f>F229</f>
        <v>140</v>
      </c>
    </row>
    <row r="229" spans="1:6" ht="28.5" customHeight="1" outlineLevel="2">
      <c r="A229" s="20" t="s">
        <v>349</v>
      </c>
      <c r="B229" s="21" t="s">
        <v>97</v>
      </c>
      <c r="C229" s="22" t="s">
        <v>99</v>
      </c>
      <c r="D229" s="22" t="s">
        <v>100</v>
      </c>
      <c r="E229" s="22" t="s">
        <v>1</v>
      </c>
      <c r="F229" s="23">
        <f>F230</f>
        <v>140</v>
      </c>
    </row>
    <row r="230" spans="1:6" ht="14.25" customHeight="1" outlineLevel="3" collapsed="1">
      <c r="A230" s="20" t="s">
        <v>276</v>
      </c>
      <c r="B230" s="21" t="s">
        <v>97</v>
      </c>
      <c r="C230" s="22" t="s">
        <v>99</v>
      </c>
      <c r="D230" s="22" t="s">
        <v>100</v>
      </c>
      <c r="E230" s="22" t="s">
        <v>19</v>
      </c>
      <c r="F230" s="23">
        <v>140</v>
      </c>
    </row>
    <row r="231" spans="1:6" hidden="1" outlineLevel="4">
      <c r="A231" s="24"/>
      <c r="B231" s="25" t="s">
        <v>97</v>
      </c>
      <c r="C231" s="25" t="s">
        <v>99</v>
      </c>
      <c r="D231" s="25" t="s">
        <v>100</v>
      </c>
      <c r="E231" s="25" t="s">
        <v>19</v>
      </c>
      <c r="F231" s="26">
        <v>140000</v>
      </c>
    </row>
    <row r="232" spans="1:6" ht="14.25" customHeight="1" outlineLevel="1">
      <c r="A232" s="20" t="s">
        <v>350</v>
      </c>
      <c r="B232" s="21" t="s">
        <v>97</v>
      </c>
      <c r="C232" s="22" t="s">
        <v>101</v>
      </c>
      <c r="D232" s="22" t="s">
        <v>1</v>
      </c>
      <c r="E232" s="22" t="s">
        <v>1</v>
      </c>
      <c r="F232" s="23">
        <f>F233+F236+F239</f>
        <v>1431.1999999999998</v>
      </c>
    </row>
    <row r="233" spans="1:6" ht="14.25" customHeight="1" outlineLevel="2">
      <c r="A233" s="20" t="s">
        <v>281</v>
      </c>
      <c r="B233" s="21" t="s">
        <v>97</v>
      </c>
      <c r="C233" s="22" t="s">
        <v>101</v>
      </c>
      <c r="D233" s="22" t="s">
        <v>26</v>
      </c>
      <c r="E233" s="22" t="s">
        <v>1</v>
      </c>
      <c r="F233" s="23">
        <f>F234</f>
        <v>1176.5999999999999</v>
      </c>
    </row>
    <row r="234" spans="1:6" ht="14.25" customHeight="1" outlineLevel="3" collapsed="1">
      <c r="A234" s="20" t="s">
        <v>276</v>
      </c>
      <c r="B234" s="21" t="s">
        <v>97</v>
      </c>
      <c r="C234" s="22" t="s">
        <v>101</v>
      </c>
      <c r="D234" s="22" t="s">
        <v>26</v>
      </c>
      <c r="E234" s="22" t="s">
        <v>19</v>
      </c>
      <c r="F234" s="23">
        <v>1176.5999999999999</v>
      </c>
    </row>
    <row r="235" spans="1:6" hidden="1" outlineLevel="4">
      <c r="A235" s="24"/>
      <c r="B235" s="25" t="s">
        <v>97</v>
      </c>
      <c r="C235" s="25" t="s">
        <v>101</v>
      </c>
      <c r="D235" s="25" t="s">
        <v>26</v>
      </c>
      <c r="E235" s="25" t="s">
        <v>19</v>
      </c>
      <c r="F235" s="26">
        <v>1176623.8899999999</v>
      </c>
    </row>
    <row r="236" spans="1:6" ht="25.5" customHeight="1" outlineLevel="2">
      <c r="A236" s="20" t="s">
        <v>351</v>
      </c>
      <c r="B236" s="21" t="s">
        <v>97</v>
      </c>
      <c r="C236" s="22" t="s">
        <v>101</v>
      </c>
      <c r="D236" s="22" t="s">
        <v>102</v>
      </c>
      <c r="E236" s="22" t="s">
        <v>1</v>
      </c>
      <c r="F236" s="23">
        <f>F237</f>
        <v>252.6</v>
      </c>
    </row>
    <row r="237" spans="1:6" ht="13.5" customHeight="1" outlineLevel="3" collapsed="1">
      <c r="A237" s="20" t="s">
        <v>276</v>
      </c>
      <c r="B237" s="21" t="s">
        <v>97</v>
      </c>
      <c r="C237" s="22" t="s">
        <v>101</v>
      </c>
      <c r="D237" s="22" t="s">
        <v>102</v>
      </c>
      <c r="E237" s="22" t="s">
        <v>19</v>
      </c>
      <c r="F237" s="23">
        <v>252.6</v>
      </c>
    </row>
    <row r="238" spans="1:6" hidden="1" outlineLevel="4">
      <c r="A238" s="24"/>
      <c r="B238" s="25" t="s">
        <v>97</v>
      </c>
      <c r="C238" s="25" t="s">
        <v>101</v>
      </c>
      <c r="D238" s="25" t="s">
        <v>102</v>
      </c>
      <c r="E238" s="25" t="s">
        <v>19</v>
      </c>
      <c r="F238" s="26">
        <v>252600</v>
      </c>
    </row>
    <row r="239" spans="1:6" ht="14.25" customHeight="1" outlineLevel="2">
      <c r="A239" s="20" t="s">
        <v>274</v>
      </c>
      <c r="B239" s="21" t="s">
        <v>97</v>
      </c>
      <c r="C239" s="22" t="s">
        <v>101</v>
      </c>
      <c r="D239" s="22" t="s">
        <v>31</v>
      </c>
      <c r="E239" s="22" t="s">
        <v>1</v>
      </c>
      <c r="F239" s="23">
        <f>F240</f>
        <v>2</v>
      </c>
    </row>
    <row r="240" spans="1:6" ht="13.5" customHeight="1" outlineLevel="3" collapsed="1">
      <c r="A240" s="20" t="s">
        <v>276</v>
      </c>
      <c r="B240" s="21" t="s">
        <v>97</v>
      </c>
      <c r="C240" s="22" t="s">
        <v>101</v>
      </c>
      <c r="D240" s="22" t="s">
        <v>31</v>
      </c>
      <c r="E240" s="22" t="s">
        <v>19</v>
      </c>
      <c r="F240" s="23">
        <v>2</v>
      </c>
    </row>
    <row r="241" spans="1:6" hidden="1" outlineLevel="4">
      <c r="A241" s="6" t="s">
        <v>98</v>
      </c>
      <c r="B241" s="5" t="s">
        <v>97</v>
      </c>
      <c r="C241" s="5" t="s">
        <v>101</v>
      </c>
      <c r="D241" s="5" t="s">
        <v>31</v>
      </c>
      <c r="E241" s="5" t="s">
        <v>19</v>
      </c>
      <c r="F241" s="7">
        <v>2000</v>
      </c>
    </row>
    <row r="242" spans="1:6" ht="13.5">
      <c r="A242" s="16" t="s">
        <v>104</v>
      </c>
      <c r="B242" s="17" t="s">
        <v>103</v>
      </c>
      <c r="C242" s="18" t="s">
        <v>1</v>
      </c>
      <c r="D242" s="18" t="s">
        <v>1</v>
      </c>
      <c r="E242" s="18" t="s">
        <v>1</v>
      </c>
      <c r="F242" s="19">
        <f>F243+F256</f>
        <v>4641.3</v>
      </c>
    </row>
    <row r="243" spans="1:6" ht="25.5" outlineLevel="1">
      <c r="A243" s="20" t="s">
        <v>352</v>
      </c>
      <c r="B243" s="21" t="s">
        <v>103</v>
      </c>
      <c r="C243" s="22" t="s">
        <v>105</v>
      </c>
      <c r="D243" s="22" t="s">
        <v>1</v>
      </c>
      <c r="E243" s="22" t="s">
        <v>1</v>
      </c>
      <c r="F243" s="23">
        <f>F244+F247+F250+F253</f>
        <v>4331.2</v>
      </c>
    </row>
    <row r="244" spans="1:6" outlineLevel="2">
      <c r="A244" s="20" t="s">
        <v>281</v>
      </c>
      <c r="B244" s="21" t="s">
        <v>103</v>
      </c>
      <c r="C244" s="22" t="s">
        <v>105</v>
      </c>
      <c r="D244" s="22" t="s">
        <v>26</v>
      </c>
      <c r="E244" s="22" t="s">
        <v>1</v>
      </c>
      <c r="F244" s="23">
        <f>F245</f>
        <v>2864.9</v>
      </c>
    </row>
    <row r="245" spans="1:6" outlineLevel="3" collapsed="1">
      <c r="A245" s="20" t="s">
        <v>276</v>
      </c>
      <c r="B245" s="21" t="s">
        <v>103</v>
      </c>
      <c r="C245" s="22" t="s">
        <v>105</v>
      </c>
      <c r="D245" s="22" t="s">
        <v>26</v>
      </c>
      <c r="E245" s="22" t="s">
        <v>19</v>
      </c>
      <c r="F245" s="23">
        <v>2864.9</v>
      </c>
    </row>
    <row r="246" spans="1:6" hidden="1" outlineLevel="4">
      <c r="A246" s="24"/>
      <c r="B246" s="25" t="s">
        <v>103</v>
      </c>
      <c r="C246" s="25" t="s">
        <v>105</v>
      </c>
      <c r="D246" s="25" t="s">
        <v>26</v>
      </c>
      <c r="E246" s="25" t="s">
        <v>19</v>
      </c>
      <c r="F246" s="26">
        <v>2864922.05</v>
      </c>
    </row>
    <row r="247" spans="1:6" outlineLevel="2">
      <c r="A247" s="20" t="s">
        <v>353</v>
      </c>
      <c r="B247" s="21" t="s">
        <v>103</v>
      </c>
      <c r="C247" s="22" t="s">
        <v>105</v>
      </c>
      <c r="D247" s="22" t="s">
        <v>106</v>
      </c>
      <c r="E247" s="22" t="s">
        <v>1</v>
      </c>
      <c r="F247" s="23">
        <f>F248</f>
        <v>779.7</v>
      </c>
    </row>
    <row r="248" spans="1:6" outlineLevel="3" collapsed="1">
      <c r="A248" s="20" t="s">
        <v>276</v>
      </c>
      <c r="B248" s="21" t="s">
        <v>103</v>
      </c>
      <c r="C248" s="22" t="s">
        <v>105</v>
      </c>
      <c r="D248" s="22" t="s">
        <v>106</v>
      </c>
      <c r="E248" s="22" t="s">
        <v>19</v>
      </c>
      <c r="F248" s="23">
        <v>779.7</v>
      </c>
    </row>
    <row r="249" spans="1:6" hidden="1" outlineLevel="4">
      <c r="A249" s="24"/>
      <c r="B249" s="25" t="s">
        <v>103</v>
      </c>
      <c r="C249" s="25" t="s">
        <v>105</v>
      </c>
      <c r="D249" s="25" t="s">
        <v>106</v>
      </c>
      <c r="E249" s="25" t="s">
        <v>19</v>
      </c>
      <c r="F249" s="26">
        <v>779702.4</v>
      </c>
    </row>
    <row r="250" spans="1:6" outlineLevel="2">
      <c r="A250" s="20" t="s">
        <v>354</v>
      </c>
      <c r="B250" s="21" t="s">
        <v>103</v>
      </c>
      <c r="C250" s="22" t="s">
        <v>105</v>
      </c>
      <c r="D250" s="22" t="s">
        <v>107</v>
      </c>
      <c r="E250" s="22" t="s">
        <v>1</v>
      </c>
      <c r="F250" s="23">
        <f>F251</f>
        <v>678.9</v>
      </c>
    </row>
    <row r="251" spans="1:6" outlineLevel="3" collapsed="1">
      <c r="A251" s="20" t="s">
        <v>276</v>
      </c>
      <c r="B251" s="21" t="s">
        <v>103</v>
      </c>
      <c r="C251" s="22" t="s">
        <v>105</v>
      </c>
      <c r="D251" s="22" t="s">
        <v>107</v>
      </c>
      <c r="E251" s="22" t="s">
        <v>19</v>
      </c>
      <c r="F251" s="23">
        <v>678.9</v>
      </c>
    </row>
    <row r="252" spans="1:6" hidden="1" outlineLevel="4">
      <c r="A252" s="24"/>
      <c r="B252" s="25" t="s">
        <v>103</v>
      </c>
      <c r="C252" s="25" t="s">
        <v>105</v>
      </c>
      <c r="D252" s="25" t="s">
        <v>107</v>
      </c>
      <c r="E252" s="25" t="s">
        <v>19</v>
      </c>
      <c r="F252" s="26">
        <v>678948.54</v>
      </c>
    </row>
    <row r="253" spans="1:6" outlineLevel="2">
      <c r="A253" s="20" t="s">
        <v>274</v>
      </c>
      <c r="B253" s="21" t="s">
        <v>103</v>
      </c>
      <c r="C253" s="22" t="s">
        <v>105</v>
      </c>
      <c r="D253" s="22" t="s">
        <v>31</v>
      </c>
      <c r="E253" s="22" t="s">
        <v>1</v>
      </c>
      <c r="F253" s="23">
        <f>F254</f>
        <v>7.7</v>
      </c>
    </row>
    <row r="254" spans="1:6" outlineLevel="3" collapsed="1">
      <c r="A254" s="20" t="s">
        <v>276</v>
      </c>
      <c r="B254" s="21" t="s">
        <v>103</v>
      </c>
      <c r="C254" s="22" t="s">
        <v>105</v>
      </c>
      <c r="D254" s="22" t="s">
        <v>31</v>
      </c>
      <c r="E254" s="22" t="s">
        <v>19</v>
      </c>
      <c r="F254" s="23">
        <v>7.7</v>
      </c>
    </row>
    <row r="255" spans="1:6" hidden="1" outlineLevel="4">
      <c r="A255" s="24"/>
      <c r="B255" s="25" t="s">
        <v>103</v>
      </c>
      <c r="C255" s="25" t="s">
        <v>105</v>
      </c>
      <c r="D255" s="25" t="s">
        <v>31</v>
      </c>
      <c r="E255" s="25" t="s">
        <v>19</v>
      </c>
      <c r="F255" s="26">
        <v>7648</v>
      </c>
    </row>
    <row r="256" spans="1:6" outlineLevel="1">
      <c r="A256" s="20" t="s">
        <v>286</v>
      </c>
      <c r="B256" s="21" t="s">
        <v>103</v>
      </c>
      <c r="C256" s="22" t="s">
        <v>32</v>
      </c>
      <c r="D256" s="22" t="s">
        <v>1</v>
      </c>
      <c r="E256" s="22" t="s">
        <v>1</v>
      </c>
      <c r="F256" s="23">
        <f>F257+F260</f>
        <v>310.10000000000002</v>
      </c>
    </row>
    <row r="257" spans="1:6" outlineLevel="2">
      <c r="A257" s="20" t="s">
        <v>288</v>
      </c>
      <c r="B257" s="21" t="s">
        <v>103</v>
      </c>
      <c r="C257" s="22" t="s">
        <v>32</v>
      </c>
      <c r="D257" s="22" t="s">
        <v>34</v>
      </c>
      <c r="E257" s="22" t="s">
        <v>1</v>
      </c>
      <c r="F257" s="23">
        <f>F258</f>
        <v>94.9</v>
      </c>
    </row>
    <row r="258" spans="1:6" outlineLevel="3" collapsed="1">
      <c r="A258" s="20" t="s">
        <v>276</v>
      </c>
      <c r="B258" s="21" t="s">
        <v>103</v>
      </c>
      <c r="C258" s="22" t="s">
        <v>32</v>
      </c>
      <c r="D258" s="22" t="s">
        <v>34</v>
      </c>
      <c r="E258" s="22" t="s">
        <v>19</v>
      </c>
      <c r="F258" s="23">
        <v>94.9</v>
      </c>
    </row>
    <row r="259" spans="1:6" hidden="1" outlineLevel="4">
      <c r="A259" s="24"/>
      <c r="B259" s="25" t="s">
        <v>103</v>
      </c>
      <c r="C259" s="25" t="s">
        <v>32</v>
      </c>
      <c r="D259" s="25" t="s">
        <v>34</v>
      </c>
      <c r="E259" s="25" t="s">
        <v>19</v>
      </c>
      <c r="F259" s="26">
        <v>94896.65</v>
      </c>
    </row>
    <row r="260" spans="1:6" outlineLevel="2">
      <c r="A260" s="20" t="s">
        <v>289</v>
      </c>
      <c r="B260" s="21" t="s">
        <v>103</v>
      </c>
      <c r="C260" s="22" t="s">
        <v>32</v>
      </c>
      <c r="D260" s="22" t="s">
        <v>35</v>
      </c>
      <c r="E260" s="22" t="s">
        <v>1</v>
      </c>
      <c r="F260" s="23">
        <f>F261</f>
        <v>215.2</v>
      </c>
    </row>
    <row r="261" spans="1:6" outlineLevel="3" collapsed="1">
      <c r="A261" s="20" t="s">
        <v>290</v>
      </c>
      <c r="B261" s="21" t="s">
        <v>103</v>
      </c>
      <c r="C261" s="22" t="s">
        <v>32</v>
      </c>
      <c r="D261" s="22" t="s">
        <v>35</v>
      </c>
      <c r="E261" s="22" t="s">
        <v>36</v>
      </c>
      <c r="F261" s="23">
        <v>215.2</v>
      </c>
    </row>
    <row r="262" spans="1:6" hidden="1" outlineLevel="4">
      <c r="A262" s="6" t="s">
        <v>104</v>
      </c>
      <c r="B262" s="5" t="s">
        <v>103</v>
      </c>
      <c r="C262" s="5" t="s">
        <v>32</v>
      </c>
      <c r="D262" s="5" t="s">
        <v>35</v>
      </c>
      <c r="E262" s="5" t="s">
        <v>36</v>
      </c>
      <c r="F262" s="7">
        <v>215210.11</v>
      </c>
    </row>
    <row r="263" spans="1:6" ht="13.5" customHeight="1">
      <c r="A263" s="16" t="s">
        <v>109</v>
      </c>
      <c r="B263" s="17" t="s">
        <v>108</v>
      </c>
      <c r="C263" s="18" t="s">
        <v>1</v>
      </c>
      <c r="D263" s="18" t="s">
        <v>1</v>
      </c>
      <c r="E263" s="18" t="s">
        <v>1</v>
      </c>
      <c r="F263" s="19">
        <f>F264+F271+F275+F288+F310+F317+F321+F331</f>
        <v>76794.5</v>
      </c>
    </row>
    <row r="264" spans="1:6" ht="13.5" customHeight="1" outlineLevel="1">
      <c r="A264" s="20" t="s">
        <v>286</v>
      </c>
      <c r="B264" s="21" t="s">
        <v>108</v>
      </c>
      <c r="C264" s="22" t="s">
        <v>32</v>
      </c>
      <c r="D264" s="22" t="s">
        <v>1</v>
      </c>
      <c r="E264" s="22" t="s">
        <v>1</v>
      </c>
      <c r="F264" s="23">
        <f>F265+F268</f>
        <v>1935.4</v>
      </c>
    </row>
    <row r="265" spans="1:6" ht="12.75" customHeight="1" outlineLevel="2">
      <c r="A265" s="20" t="s">
        <v>281</v>
      </c>
      <c r="B265" s="21" t="s">
        <v>108</v>
      </c>
      <c r="C265" s="22" t="s">
        <v>32</v>
      </c>
      <c r="D265" s="22" t="s">
        <v>26</v>
      </c>
      <c r="E265" s="22" t="s">
        <v>1</v>
      </c>
      <c r="F265" s="23">
        <f>F266</f>
        <v>1934.2</v>
      </c>
    </row>
    <row r="266" spans="1:6" ht="12.75" customHeight="1" outlineLevel="3" collapsed="1">
      <c r="A266" s="20" t="s">
        <v>276</v>
      </c>
      <c r="B266" s="21" t="s">
        <v>108</v>
      </c>
      <c r="C266" s="22" t="s">
        <v>32</v>
      </c>
      <c r="D266" s="22" t="s">
        <v>26</v>
      </c>
      <c r="E266" s="22" t="s">
        <v>19</v>
      </c>
      <c r="F266" s="23">
        <v>1934.2</v>
      </c>
    </row>
    <row r="267" spans="1:6" hidden="1" outlineLevel="4">
      <c r="A267" s="24"/>
      <c r="B267" s="25" t="s">
        <v>108</v>
      </c>
      <c r="C267" s="25" t="s">
        <v>32</v>
      </c>
      <c r="D267" s="25" t="s">
        <v>26</v>
      </c>
      <c r="E267" s="25" t="s">
        <v>19</v>
      </c>
      <c r="F267" s="26">
        <v>1934242.39</v>
      </c>
    </row>
    <row r="268" spans="1:6" ht="13.5" customHeight="1" outlineLevel="2">
      <c r="A268" s="20" t="s">
        <v>274</v>
      </c>
      <c r="B268" s="21" t="s">
        <v>108</v>
      </c>
      <c r="C268" s="22" t="s">
        <v>32</v>
      </c>
      <c r="D268" s="22" t="s">
        <v>31</v>
      </c>
      <c r="E268" s="22" t="s">
        <v>1</v>
      </c>
      <c r="F268" s="23">
        <f>F269</f>
        <v>1.2</v>
      </c>
    </row>
    <row r="269" spans="1:6" ht="12.75" customHeight="1" outlineLevel="3" collapsed="1">
      <c r="A269" s="20" t="s">
        <v>276</v>
      </c>
      <c r="B269" s="21" t="s">
        <v>108</v>
      </c>
      <c r="C269" s="22" t="s">
        <v>32</v>
      </c>
      <c r="D269" s="22" t="s">
        <v>31</v>
      </c>
      <c r="E269" s="22" t="s">
        <v>19</v>
      </c>
      <c r="F269" s="23">
        <v>1.2</v>
      </c>
    </row>
    <row r="270" spans="1:6" hidden="1" outlineLevel="4">
      <c r="A270" s="24"/>
      <c r="B270" s="25" t="s">
        <v>108</v>
      </c>
      <c r="C270" s="25" t="s">
        <v>32</v>
      </c>
      <c r="D270" s="25" t="s">
        <v>31</v>
      </c>
      <c r="E270" s="25" t="s">
        <v>19</v>
      </c>
      <c r="F270" s="26">
        <v>1155</v>
      </c>
    </row>
    <row r="271" spans="1:6" ht="13.5" customHeight="1" outlineLevel="1">
      <c r="A271" s="20" t="s">
        <v>322</v>
      </c>
      <c r="B271" s="21" t="s">
        <v>108</v>
      </c>
      <c r="C271" s="22" t="s">
        <v>70</v>
      </c>
      <c r="D271" s="22" t="s">
        <v>1</v>
      </c>
      <c r="E271" s="22" t="s">
        <v>1</v>
      </c>
      <c r="F271" s="23">
        <f>F272</f>
        <v>178.5</v>
      </c>
    </row>
    <row r="272" spans="1:6" ht="26.25" customHeight="1" outlineLevel="2">
      <c r="A272" s="20" t="s">
        <v>355</v>
      </c>
      <c r="B272" s="21" t="s">
        <v>108</v>
      </c>
      <c r="C272" s="22" t="s">
        <v>70</v>
      </c>
      <c r="D272" s="22" t="s">
        <v>110</v>
      </c>
      <c r="E272" s="22" t="s">
        <v>1</v>
      </c>
      <c r="F272" s="23">
        <f>F273</f>
        <v>178.5</v>
      </c>
    </row>
    <row r="273" spans="1:6" ht="14.25" customHeight="1" outlineLevel="3" collapsed="1">
      <c r="A273" s="20" t="s">
        <v>276</v>
      </c>
      <c r="B273" s="21" t="s">
        <v>108</v>
      </c>
      <c r="C273" s="22" t="s">
        <v>70</v>
      </c>
      <c r="D273" s="22" t="s">
        <v>110</v>
      </c>
      <c r="E273" s="22" t="s">
        <v>19</v>
      </c>
      <c r="F273" s="23">
        <v>178.5</v>
      </c>
    </row>
    <row r="274" spans="1:6" hidden="1" outlineLevel="4">
      <c r="A274" s="24"/>
      <c r="B274" s="25" t="s">
        <v>108</v>
      </c>
      <c r="C274" s="25" t="s">
        <v>70</v>
      </c>
      <c r="D274" s="25" t="s">
        <v>110</v>
      </c>
      <c r="E274" s="25" t="s">
        <v>19</v>
      </c>
      <c r="F274" s="26">
        <v>178531</v>
      </c>
    </row>
    <row r="275" spans="1:6" ht="13.5" customHeight="1" outlineLevel="1">
      <c r="A275" s="20" t="s">
        <v>325</v>
      </c>
      <c r="B275" s="21" t="s">
        <v>108</v>
      </c>
      <c r="C275" s="22" t="s">
        <v>73</v>
      </c>
      <c r="D275" s="22" t="s">
        <v>1</v>
      </c>
      <c r="E275" s="22" t="s">
        <v>1</v>
      </c>
      <c r="F275" s="23">
        <f>F276+F279+F282+F285</f>
        <v>59581.5</v>
      </c>
    </row>
    <row r="276" spans="1:6" ht="14.25" customHeight="1" outlineLevel="2">
      <c r="A276" s="20" t="s">
        <v>356</v>
      </c>
      <c r="B276" s="21" t="s">
        <v>108</v>
      </c>
      <c r="C276" s="22" t="s">
        <v>73</v>
      </c>
      <c r="D276" s="22" t="s">
        <v>111</v>
      </c>
      <c r="E276" s="22" t="s">
        <v>1</v>
      </c>
      <c r="F276" s="23">
        <f>F277</f>
        <v>32051</v>
      </c>
    </row>
    <row r="277" spans="1:6" ht="14.25" customHeight="1" outlineLevel="3" collapsed="1">
      <c r="A277" s="20" t="s">
        <v>320</v>
      </c>
      <c r="B277" s="21" t="s">
        <v>108</v>
      </c>
      <c r="C277" s="22" t="s">
        <v>73</v>
      </c>
      <c r="D277" s="22" t="s">
        <v>111</v>
      </c>
      <c r="E277" s="22" t="s">
        <v>68</v>
      </c>
      <c r="F277" s="23">
        <v>32051</v>
      </c>
    </row>
    <row r="278" spans="1:6" hidden="1" outlineLevel="4">
      <c r="A278" s="24"/>
      <c r="B278" s="25" t="s">
        <v>108</v>
      </c>
      <c r="C278" s="25" t="s">
        <v>73</v>
      </c>
      <c r="D278" s="25" t="s">
        <v>111</v>
      </c>
      <c r="E278" s="25" t="s">
        <v>68</v>
      </c>
      <c r="F278" s="26">
        <v>32050999.699999999</v>
      </c>
    </row>
    <row r="279" spans="1:6" ht="26.25" customHeight="1" outlineLevel="2">
      <c r="A279" s="20" t="s">
        <v>357</v>
      </c>
      <c r="B279" s="21" t="s">
        <v>108</v>
      </c>
      <c r="C279" s="22" t="s">
        <v>73</v>
      </c>
      <c r="D279" s="22" t="s">
        <v>112</v>
      </c>
      <c r="E279" s="22" t="s">
        <v>1</v>
      </c>
      <c r="F279" s="23">
        <f>F280</f>
        <v>23506.799999999999</v>
      </c>
    </row>
    <row r="280" spans="1:6" ht="12.75" customHeight="1" outlineLevel="3" collapsed="1">
      <c r="A280" s="20" t="s">
        <v>320</v>
      </c>
      <c r="B280" s="21" t="s">
        <v>108</v>
      </c>
      <c r="C280" s="22" t="s">
        <v>73</v>
      </c>
      <c r="D280" s="22" t="s">
        <v>112</v>
      </c>
      <c r="E280" s="22" t="s">
        <v>68</v>
      </c>
      <c r="F280" s="23">
        <v>23506.799999999999</v>
      </c>
    </row>
    <row r="281" spans="1:6" hidden="1" outlineLevel="4">
      <c r="A281" s="24"/>
      <c r="B281" s="25" t="s">
        <v>108</v>
      </c>
      <c r="C281" s="25" t="s">
        <v>73</v>
      </c>
      <c r="D281" s="25" t="s">
        <v>112</v>
      </c>
      <c r="E281" s="25" t="s">
        <v>68</v>
      </c>
      <c r="F281" s="26">
        <v>23506800</v>
      </c>
    </row>
    <row r="282" spans="1:6" ht="13.5" customHeight="1" outlineLevel="2">
      <c r="A282" s="20" t="s">
        <v>298</v>
      </c>
      <c r="B282" s="21" t="s">
        <v>108</v>
      </c>
      <c r="C282" s="22" t="s">
        <v>73</v>
      </c>
      <c r="D282" s="22" t="s">
        <v>44</v>
      </c>
      <c r="E282" s="22" t="s">
        <v>1</v>
      </c>
      <c r="F282" s="23">
        <f>F283</f>
        <v>3282.2</v>
      </c>
    </row>
    <row r="283" spans="1:6" ht="12.75" customHeight="1" outlineLevel="3" collapsed="1">
      <c r="A283" s="20" t="s">
        <v>320</v>
      </c>
      <c r="B283" s="21" t="s">
        <v>108</v>
      </c>
      <c r="C283" s="22" t="s">
        <v>73</v>
      </c>
      <c r="D283" s="22" t="s">
        <v>44</v>
      </c>
      <c r="E283" s="22" t="s">
        <v>68</v>
      </c>
      <c r="F283" s="23">
        <v>3282.2</v>
      </c>
    </row>
    <row r="284" spans="1:6" hidden="1" outlineLevel="4">
      <c r="A284" s="24"/>
      <c r="B284" s="25" t="s">
        <v>108</v>
      </c>
      <c r="C284" s="25" t="s">
        <v>73</v>
      </c>
      <c r="D284" s="25" t="s">
        <v>44</v>
      </c>
      <c r="E284" s="25" t="s">
        <v>68</v>
      </c>
      <c r="F284" s="26">
        <v>3282200</v>
      </c>
    </row>
    <row r="285" spans="1:6" ht="13.5" customHeight="1" outlineLevel="2">
      <c r="A285" s="20" t="s">
        <v>358</v>
      </c>
      <c r="B285" s="21" t="s">
        <v>108</v>
      </c>
      <c r="C285" s="22" t="s">
        <v>73</v>
      </c>
      <c r="D285" s="22" t="s">
        <v>113</v>
      </c>
      <c r="E285" s="22" t="s">
        <v>1</v>
      </c>
      <c r="F285" s="23">
        <f>F286</f>
        <v>741.5</v>
      </c>
    </row>
    <row r="286" spans="1:6" ht="12.75" customHeight="1" outlineLevel="3" collapsed="1">
      <c r="A286" s="20" t="s">
        <v>276</v>
      </c>
      <c r="B286" s="21" t="s">
        <v>108</v>
      </c>
      <c r="C286" s="22" t="s">
        <v>73</v>
      </c>
      <c r="D286" s="22" t="s">
        <v>113</v>
      </c>
      <c r="E286" s="22" t="s">
        <v>19</v>
      </c>
      <c r="F286" s="23">
        <v>741.5</v>
      </c>
    </row>
    <row r="287" spans="1:6" hidden="1" outlineLevel="4">
      <c r="A287" s="24" t="s">
        <v>109</v>
      </c>
      <c r="B287" s="25" t="s">
        <v>108</v>
      </c>
      <c r="C287" s="25" t="s">
        <v>73</v>
      </c>
      <c r="D287" s="25" t="s">
        <v>113</v>
      </c>
      <c r="E287" s="25" t="s">
        <v>19</v>
      </c>
      <c r="F287" s="26">
        <v>741519.89</v>
      </c>
    </row>
    <row r="288" spans="1:6" ht="13.5" customHeight="1" outlineLevel="1">
      <c r="A288" s="20" t="s">
        <v>336</v>
      </c>
      <c r="B288" s="21" t="s">
        <v>108</v>
      </c>
      <c r="C288" s="22" t="s">
        <v>85</v>
      </c>
      <c r="D288" s="22" t="s">
        <v>1</v>
      </c>
      <c r="E288" s="22" t="s">
        <v>1</v>
      </c>
      <c r="F288" s="23">
        <f>F289+F292+F295+F298+F301+F304+F307</f>
        <v>7754.2999999999993</v>
      </c>
    </row>
    <row r="289" spans="1:6" ht="14.25" customHeight="1" outlineLevel="2">
      <c r="A289" s="20" t="s">
        <v>359</v>
      </c>
      <c r="B289" s="21" t="s">
        <v>108</v>
      </c>
      <c r="C289" s="22" t="s">
        <v>85</v>
      </c>
      <c r="D289" s="22" t="s">
        <v>114</v>
      </c>
      <c r="E289" s="22" t="s">
        <v>1</v>
      </c>
      <c r="F289" s="23">
        <f>F290</f>
        <v>99.9</v>
      </c>
    </row>
    <row r="290" spans="1:6" ht="14.25" customHeight="1" outlineLevel="3" collapsed="1">
      <c r="A290" s="20" t="s">
        <v>276</v>
      </c>
      <c r="B290" s="21" t="s">
        <v>108</v>
      </c>
      <c r="C290" s="22" t="s">
        <v>85</v>
      </c>
      <c r="D290" s="22" t="s">
        <v>114</v>
      </c>
      <c r="E290" s="22" t="s">
        <v>19</v>
      </c>
      <c r="F290" s="23">
        <v>99.9</v>
      </c>
    </row>
    <row r="291" spans="1:6" hidden="1" outlineLevel="4">
      <c r="A291" s="24"/>
      <c r="B291" s="25" t="s">
        <v>108</v>
      </c>
      <c r="C291" s="25" t="s">
        <v>85</v>
      </c>
      <c r="D291" s="25" t="s">
        <v>114</v>
      </c>
      <c r="E291" s="25" t="s">
        <v>19</v>
      </c>
      <c r="F291" s="26">
        <v>99899.99</v>
      </c>
    </row>
    <row r="292" spans="1:6" ht="27.75" customHeight="1" outlineLevel="2">
      <c r="A292" s="20" t="s">
        <v>360</v>
      </c>
      <c r="B292" s="21" t="s">
        <v>108</v>
      </c>
      <c r="C292" s="22" t="s">
        <v>85</v>
      </c>
      <c r="D292" s="22" t="s">
        <v>115</v>
      </c>
      <c r="E292" s="22" t="s">
        <v>1</v>
      </c>
      <c r="F292" s="23">
        <f>F293</f>
        <v>6241.9</v>
      </c>
    </row>
    <row r="293" spans="1:6" ht="14.25" customHeight="1" outlineLevel="3" collapsed="1">
      <c r="A293" s="20" t="s">
        <v>276</v>
      </c>
      <c r="B293" s="21" t="s">
        <v>108</v>
      </c>
      <c r="C293" s="22" t="s">
        <v>85</v>
      </c>
      <c r="D293" s="22" t="s">
        <v>115</v>
      </c>
      <c r="E293" s="22" t="s">
        <v>19</v>
      </c>
      <c r="F293" s="23">
        <v>6241.9</v>
      </c>
    </row>
    <row r="294" spans="1:6" hidden="1" outlineLevel="4">
      <c r="A294" s="24"/>
      <c r="B294" s="25" t="s">
        <v>108</v>
      </c>
      <c r="C294" s="25" t="s">
        <v>85</v>
      </c>
      <c r="D294" s="25" t="s">
        <v>115</v>
      </c>
      <c r="E294" s="25" t="s">
        <v>19</v>
      </c>
      <c r="F294" s="26">
        <v>6241907</v>
      </c>
    </row>
    <row r="295" spans="1:6" ht="13.5" customHeight="1" outlineLevel="2">
      <c r="A295" s="20" t="s">
        <v>361</v>
      </c>
      <c r="B295" s="21" t="s">
        <v>108</v>
      </c>
      <c r="C295" s="22" t="s">
        <v>85</v>
      </c>
      <c r="D295" s="22" t="s">
        <v>116</v>
      </c>
      <c r="E295" s="22" t="s">
        <v>1</v>
      </c>
      <c r="F295" s="23">
        <f>F296</f>
        <v>152.6</v>
      </c>
    </row>
    <row r="296" spans="1:6" ht="14.25" customHeight="1" outlineLevel="3" collapsed="1">
      <c r="A296" s="20" t="s">
        <v>276</v>
      </c>
      <c r="B296" s="21" t="s">
        <v>108</v>
      </c>
      <c r="C296" s="22" t="s">
        <v>85</v>
      </c>
      <c r="D296" s="22" t="s">
        <v>116</v>
      </c>
      <c r="E296" s="22" t="s">
        <v>19</v>
      </c>
      <c r="F296" s="23">
        <v>152.6</v>
      </c>
    </row>
    <row r="297" spans="1:6" hidden="1" outlineLevel="4">
      <c r="A297" s="24"/>
      <c r="B297" s="25" t="s">
        <v>108</v>
      </c>
      <c r="C297" s="25" t="s">
        <v>85</v>
      </c>
      <c r="D297" s="25" t="s">
        <v>116</v>
      </c>
      <c r="E297" s="25" t="s">
        <v>19</v>
      </c>
      <c r="F297" s="26">
        <v>152576</v>
      </c>
    </row>
    <row r="298" spans="1:6" ht="14.25" customHeight="1" outlineLevel="2">
      <c r="A298" s="20" t="s">
        <v>362</v>
      </c>
      <c r="B298" s="21" t="s">
        <v>108</v>
      </c>
      <c r="C298" s="22" t="s">
        <v>85</v>
      </c>
      <c r="D298" s="22" t="s">
        <v>117</v>
      </c>
      <c r="E298" s="22" t="s">
        <v>1</v>
      </c>
      <c r="F298" s="23">
        <f>F299</f>
        <v>822.4</v>
      </c>
    </row>
    <row r="299" spans="1:6" ht="14.25" customHeight="1" outlineLevel="3" collapsed="1">
      <c r="A299" s="20" t="s">
        <v>276</v>
      </c>
      <c r="B299" s="21" t="s">
        <v>108</v>
      </c>
      <c r="C299" s="22" t="s">
        <v>85</v>
      </c>
      <c r="D299" s="22" t="s">
        <v>117</v>
      </c>
      <c r="E299" s="22" t="s">
        <v>19</v>
      </c>
      <c r="F299" s="23">
        <v>822.4</v>
      </c>
    </row>
    <row r="300" spans="1:6" hidden="1" outlineLevel="4">
      <c r="A300" s="24"/>
      <c r="B300" s="25" t="s">
        <v>108</v>
      </c>
      <c r="C300" s="25" t="s">
        <v>85</v>
      </c>
      <c r="D300" s="25" t="s">
        <v>117</v>
      </c>
      <c r="E300" s="25" t="s">
        <v>19</v>
      </c>
      <c r="F300" s="26">
        <v>822445.11</v>
      </c>
    </row>
    <row r="301" spans="1:6" ht="26.25" customHeight="1" outlineLevel="2">
      <c r="A301" s="20" t="s">
        <v>363</v>
      </c>
      <c r="B301" s="21" t="s">
        <v>108</v>
      </c>
      <c r="C301" s="22" t="s">
        <v>85</v>
      </c>
      <c r="D301" s="22" t="s">
        <v>118</v>
      </c>
      <c r="E301" s="22" t="s">
        <v>1</v>
      </c>
      <c r="F301" s="23">
        <f>F302</f>
        <v>57.1</v>
      </c>
    </row>
    <row r="302" spans="1:6" ht="14.25" customHeight="1" outlineLevel="3" collapsed="1">
      <c r="A302" s="20" t="s">
        <v>276</v>
      </c>
      <c r="B302" s="21" t="s">
        <v>108</v>
      </c>
      <c r="C302" s="22" t="s">
        <v>85</v>
      </c>
      <c r="D302" s="22" t="s">
        <v>118</v>
      </c>
      <c r="E302" s="22" t="s">
        <v>19</v>
      </c>
      <c r="F302" s="23">
        <v>57.1</v>
      </c>
    </row>
    <row r="303" spans="1:6" hidden="1" outlineLevel="4">
      <c r="A303" s="24"/>
      <c r="B303" s="25" t="s">
        <v>108</v>
      </c>
      <c r="C303" s="25" t="s">
        <v>85</v>
      </c>
      <c r="D303" s="25" t="s">
        <v>118</v>
      </c>
      <c r="E303" s="25" t="s">
        <v>19</v>
      </c>
      <c r="F303" s="26">
        <v>57059.32</v>
      </c>
    </row>
    <row r="304" spans="1:6" ht="14.25" customHeight="1" outlineLevel="2">
      <c r="A304" s="20" t="s">
        <v>364</v>
      </c>
      <c r="B304" s="21" t="s">
        <v>108</v>
      </c>
      <c r="C304" s="22" t="s">
        <v>85</v>
      </c>
      <c r="D304" s="22" t="s">
        <v>119</v>
      </c>
      <c r="E304" s="22" t="s">
        <v>1</v>
      </c>
      <c r="F304" s="23">
        <f>F305</f>
        <v>180.4</v>
      </c>
    </row>
    <row r="305" spans="1:6" ht="14.25" customHeight="1" outlineLevel="3" collapsed="1">
      <c r="A305" s="20" t="s">
        <v>276</v>
      </c>
      <c r="B305" s="21" t="s">
        <v>108</v>
      </c>
      <c r="C305" s="22" t="s">
        <v>85</v>
      </c>
      <c r="D305" s="22" t="s">
        <v>119</v>
      </c>
      <c r="E305" s="22" t="s">
        <v>19</v>
      </c>
      <c r="F305" s="23">
        <v>180.4</v>
      </c>
    </row>
    <row r="306" spans="1:6" hidden="1" outlineLevel="4">
      <c r="A306" s="24"/>
      <c r="B306" s="25" t="s">
        <v>108</v>
      </c>
      <c r="C306" s="25" t="s">
        <v>85</v>
      </c>
      <c r="D306" s="25" t="s">
        <v>119</v>
      </c>
      <c r="E306" s="25" t="s">
        <v>19</v>
      </c>
      <c r="F306" s="26">
        <v>180370</v>
      </c>
    </row>
    <row r="307" spans="1:6" ht="14.25" customHeight="1" outlineLevel="2">
      <c r="A307" s="20" t="s">
        <v>365</v>
      </c>
      <c r="B307" s="21" t="s">
        <v>108</v>
      </c>
      <c r="C307" s="22" t="s">
        <v>85</v>
      </c>
      <c r="D307" s="22" t="s">
        <v>120</v>
      </c>
      <c r="E307" s="22" t="s">
        <v>1</v>
      </c>
      <c r="F307" s="23">
        <f>F308</f>
        <v>200</v>
      </c>
    </row>
    <row r="308" spans="1:6" ht="14.25" customHeight="1" outlineLevel="3" collapsed="1">
      <c r="A308" s="20" t="s">
        <v>276</v>
      </c>
      <c r="B308" s="21" t="s">
        <v>108</v>
      </c>
      <c r="C308" s="22" t="s">
        <v>85</v>
      </c>
      <c r="D308" s="22" t="s">
        <v>120</v>
      </c>
      <c r="E308" s="22" t="s">
        <v>19</v>
      </c>
      <c r="F308" s="23">
        <v>200</v>
      </c>
    </row>
    <row r="309" spans="1:6" hidden="1" outlineLevel="4">
      <c r="A309" s="24"/>
      <c r="B309" s="25" t="s">
        <v>108</v>
      </c>
      <c r="C309" s="25" t="s">
        <v>85</v>
      </c>
      <c r="D309" s="25" t="s">
        <v>120</v>
      </c>
      <c r="E309" s="25" t="s">
        <v>19</v>
      </c>
      <c r="F309" s="26">
        <v>199996</v>
      </c>
    </row>
    <row r="310" spans="1:6" ht="13.5" customHeight="1" outlineLevel="1">
      <c r="A310" s="20" t="s">
        <v>338</v>
      </c>
      <c r="B310" s="21" t="s">
        <v>108</v>
      </c>
      <c r="C310" s="22" t="s">
        <v>87</v>
      </c>
      <c r="D310" s="22" t="s">
        <v>1</v>
      </c>
      <c r="E310" s="22" t="s">
        <v>1</v>
      </c>
      <c r="F310" s="23">
        <f>F311+F314</f>
        <v>753.1</v>
      </c>
    </row>
    <row r="311" spans="1:6" ht="26.25" customHeight="1" outlineLevel="2">
      <c r="A311" s="20" t="s">
        <v>366</v>
      </c>
      <c r="B311" s="21" t="s">
        <v>108</v>
      </c>
      <c r="C311" s="22" t="s">
        <v>87</v>
      </c>
      <c r="D311" s="22" t="s">
        <v>121</v>
      </c>
      <c r="E311" s="22" t="s">
        <v>1</v>
      </c>
      <c r="F311" s="23">
        <f>F312</f>
        <v>180</v>
      </c>
    </row>
    <row r="312" spans="1:6" ht="14.25" customHeight="1" outlineLevel="3" collapsed="1">
      <c r="A312" s="20" t="s">
        <v>320</v>
      </c>
      <c r="B312" s="21" t="s">
        <v>108</v>
      </c>
      <c r="C312" s="22" t="s">
        <v>87</v>
      </c>
      <c r="D312" s="22" t="s">
        <v>121</v>
      </c>
      <c r="E312" s="22" t="s">
        <v>68</v>
      </c>
      <c r="F312" s="23">
        <v>180</v>
      </c>
    </row>
    <row r="313" spans="1:6" hidden="1" outlineLevel="4">
      <c r="A313" s="24"/>
      <c r="B313" s="25" t="s">
        <v>108</v>
      </c>
      <c r="C313" s="25" t="s">
        <v>87</v>
      </c>
      <c r="D313" s="25" t="s">
        <v>121</v>
      </c>
      <c r="E313" s="25" t="s">
        <v>68</v>
      </c>
      <c r="F313" s="26">
        <v>179970</v>
      </c>
    </row>
    <row r="314" spans="1:6" ht="15" customHeight="1" outlineLevel="2">
      <c r="A314" s="20" t="s">
        <v>298</v>
      </c>
      <c r="B314" s="21" t="s">
        <v>108</v>
      </c>
      <c r="C314" s="22" t="s">
        <v>87</v>
      </c>
      <c r="D314" s="22" t="s">
        <v>44</v>
      </c>
      <c r="E314" s="22" t="s">
        <v>1</v>
      </c>
      <c r="F314" s="23">
        <f>F315</f>
        <v>573.1</v>
      </c>
    </row>
    <row r="315" spans="1:6" ht="15" customHeight="1" outlineLevel="3" collapsed="1">
      <c r="A315" s="20" t="s">
        <v>320</v>
      </c>
      <c r="B315" s="21" t="s">
        <v>108</v>
      </c>
      <c r="C315" s="22" t="s">
        <v>87</v>
      </c>
      <c r="D315" s="22" t="s">
        <v>44</v>
      </c>
      <c r="E315" s="22" t="s">
        <v>68</v>
      </c>
      <c r="F315" s="23">
        <v>573.1</v>
      </c>
    </row>
    <row r="316" spans="1:6" hidden="1" outlineLevel="4">
      <c r="A316" s="24"/>
      <c r="B316" s="25" t="s">
        <v>108</v>
      </c>
      <c r="C316" s="25" t="s">
        <v>87</v>
      </c>
      <c r="D316" s="25" t="s">
        <v>44</v>
      </c>
      <c r="E316" s="25" t="s">
        <v>68</v>
      </c>
      <c r="F316" s="26">
        <v>573136.54</v>
      </c>
    </row>
    <row r="317" spans="1:6" ht="14.25" customHeight="1" outlineLevel="1">
      <c r="A317" s="20" t="s">
        <v>348</v>
      </c>
      <c r="B317" s="21" t="s">
        <v>108</v>
      </c>
      <c r="C317" s="22" t="s">
        <v>99</v>
      </c>
      <c r="D317" s="22" t="s">
        <v>1</v>
      </c>
      <c r="E317" s="22" t="s">
        <v>1</v>
      </c>
      <c r="F317" s="23">
        <f>F318</f>
        <v>90</v>
      </c>
    </row>
    <row r="318" spans="1:6" ht="24.75" customHeight="1" outlineLevel="2">
      <c r="A318" s="20" t="s">
        <v>349</v>
      </c>
      <c r="B318" s="21" t="s">
        <v>108</v>
      </c>
      <c r="C318" s="22" t="s">
        <v>99</v>
      </c>
      <c r="D318" s="22" t="s">
        <v>100</v>
      </c>
      <c r="E318" s="22" t="s">
        <v>1</v>
      </c>
      <c r="F318" s="23">
        <f>F319</f>
        <v>90</v>
      </c>
    </row>
    <row r="319" spans="1:6" ht="14.25" customHeight="1" outlineLevel="3" collapsed="1">
      <c r="A319" s="20" t="s">
        <v>276</v>
      </c>
      <c r="B319" s="21" t="s">
        <v>108</v>
      </c>
      <c r="C319" s="22" t="s">
        <v>99</v>
      </c>
      <c r="D319" s="22" t="s">
        <v>100</v>
      </c>
      <c r="E319" s="22" t="s">
        <v>19</v>
      </c>
      <c r="F319" s="23">
        <v>90</v>
      </c>
    </row>
    <row r="320" spans="1:6" hidden="1" outlineLevel="4">
      <c r="A320" s="24"/>
      <c r="B320" s="25" t="s">
        <v>108</v>
      </c>
      <c r="C320" s="25" t="s">
        <v>99</v>
      </c>
      <c r="D320" s="25" t="s">
        <v>100</v>
      </c>
      <c r="E320" s="25" t="s">
        <v>19</v>
      </c>
      <c r="F320" s="26">
        <v>89982.9</v>
      </c>
    </row>
    <row r="321" spans="1:6" ht="13.5" customHeight="1" outlineLevel="1">
      <c r="A321" s="20" t="s">
        <v>313</v>
      </c>
      <c r="B321" s="21" t="s">
        <v>108</v>
      </c>
      <c r="C321" s="22" t="s">
        <v>59</v>
      </c>
      <c r="D321" s="22" t="s">
        <v>1</v>
      </c>
      <c r="E321" s="22" t="s">
        <v>1</v>
      </c>
      <c r="F321" s="23">
        <f>F322+F325+F328</f>
        <v>6468.7000000000007</v>
      </c>
    </row>
    <row r="322" spans="1:6" ht="12.75" customHeight="1" outlineLevel="2">
      <c r="A322" s="20" t="s">
        <v>304</v>
      </c>
      <c r="B322" s="21" t="s">
        <v>108</v>
      </c>
      <c r="C322" s="22" t="s">
        <v>59</v>
      </c>
      <c r="D322" s="22" t="s">
        <v>50</v>
      </c>
      <c r="E322" s="22" t="s">
        <v>1</v>
      </c>
      <c r="F322" s="23">
        <f>F323</f>
        <v>4046.4</v>
      </c>
    </row>
    <row r="323" spans="1:6" ht="14.25" customHeight="1" outlineLevel="3" collapsed="1">
      <c r="A323" s="20" t="s">
        <v>314</v>
      </c>
      <c r="B323" s="21" t="s">
        <v>108</v>
      </c>
      <c r="C323" s="22" t="s">
        <v>59</v>
      </c>
      <c r="D323" s="22" t="s">
        <v>50</v>
      </c>
      <c r="E323" s="22" t="s">
        <v>122</v>
      </c>
      <c r="F323" s="23">
        <v>4046.4</v>
      </c>
    </row>
    <row r="324" spans="1:6" hidden="1" outlineLevel="4">
      <c r="A324" s="24"/>
      <c r="B324" s="25" t="s">
        <v>108</v>
      </c>
      <c r="C324" s="25" t="s">
        <v>59</v>
      </c>
      <c r="D324" s="25" t="s">
        <v>50</v>
      </c>
      <c r="E324" s="25" t="s">
        <v>122</v>
      </c>
      <c r="F324" s="26">
        <v>4046374</v>
      </c>
    </row>
    <row r="325" spans="1:6" ht="39" customHeight="1" outlineLevel="2">
      <c r="A325" s="20" t="s">
        <v>367</v>
      </c>
      <c r="B325" s="21" t="s">
        <v>108</v>
      </c>
      <c r="C325" s="22" t="s">
        <v>59</v>
      </c>
      <c r="D325" s="22" t="s">
        <v>123</v>
      </c>
      <c r="E325" s="22" t="s">
        <v>1</v>
      </c>
      <c r="F325" s="23">
        <f>F326</f>
        <v>1172.9000000000001</v>
      </c>
    </row>
    <row r="326" spans="1:6" ht="13.5" customHeight="1" outlineLevel="3" collapsed="1">
      <c r="A326" s="20" t="s">
        <v>314</v>
      </c>
      <c r="B326" s="21" t="s">
        <v>108</v>
      </c>
      <c r="C326" s="22" t="s">
        <v>59</v>
      </c>
      <c r="D326" s="22" t="s">
        <v>123</v>
      </c>
      <c r="E326" s="22" t="s">
        <v>122</v>
      </c>
      <c r="F326" s="23">
        <v>1172.9000000000001</v>
      </c>
    </row>
    <row r="327" spans="1:6" hidden="1" outlineLevel="4">
      <c r="A327" s="24"/>
      <c r="B327" s="25" t="s">
        <v>108</v>
      </c>
      <c r="C327" s="25" t="s">
        <v>59</v>
      </c>
      <c r="D327" s="25" t="s">
        <v>123</v>
      </c>
      <c r="E327" s="25" t="s">
        <v>122</v>
      </c>
      <c r="F327" s="26">
        <v>1172970</v>
      </c>
    </row>
    <row r="328" spans="1:6" ht="38.25" customHeight="1" outlineLevel="2">
      <c r="A328" s="20" t="s">
        <v>368</v>
      </c>
      <c r="B328" s="21" t="s">
        <v>108</v>
      </c>
      <c r="C328" s="22" t="s">
        <v>59</v>
      </c>
      <c r="D328" s="22" t="s">
        <v>124</v>
      </c>
      <c r="E328" s="22" t="s">
        <v>1</v>
      </c>
      <c r="F328" s="23">
        <f>F329</f>
        <v>1249.4000000000001</v>
      </c>
    </row>
    <row r="329" spans="1:6" ht="13.5" customHeight="1" outlineLevel="3" collapsed="1">
      <c r="A329" s="20" t="s">
        <v>314</v>
      </c>
      <c r="B329" s="21" t="s">
        <v>108</v>
      </c>
      <c r="C329" s="22" t="s">
        <v>59</v>
      </c>
      <c r="D329" s="22" t="s">
        <v>124</v>
      </c>
      <c r="E329" s="22" t="s">
        <v>122</v>
      </c>
      <c r="F329" s="23">
        <v>1249.4000000000001</v>
      </c>
    </row>
    <row r="330" spans="1:6" hidden="1" outlineLevel="4">
      <c r="A330" s="24"/>
      <c r="B330" s="25" t="s">
        <v>108</v>
      </c>
      <c r="C330" s="25" t="s">
        <v>59</v>
      </c>
      <c r="D330" s="25" t="s">
        <v>124</v>
      </c>
      <c r="E330" s="25" t="s">
        <v>122</v>
      </c>
      <c r="F330" s="26">
        <v>1249372</v>
      </c>
    </row>
    <row r="331" spans="1:6" ht="14.25" customHeight="1" outlineLevel="1">
      <c r="A331" s="20" t="s">
        <v>369</v>
      </c>
      <c r="B331" s="21" t="s">
        <v>108</v>
      </c>
      <c r="C331" s="22" t="s">
        <v>125</v>
      </c>
      <c r="D331" s="22" t="s">
        <v>1</v>
      </c>
      <c r="E331" s="22" t="s">
        <v>1</v>
      </c>
      <c r="F331" s="23">
        <f>F332</f>
        <v>33</v>
      </c>
    </row>
    <row r="332" spans="1:6" ht="14.25" customHeight="1" outlineLevel="2">
      <c r="A332" s="20" t="s">
        <v>370</v>
      </c>
      <c r="B332" s="21" t="s">
        <v>108</v>
      </c>
      <c r="C332" s="22" t="s">
        <v>125</v>
      </c>
      <c r="D332" s="22" t="s">
        <v>126</v>
      </c>
      <c r="E332" s="22" t="s">
        <v>1</v>
      </c>
      <c r="F332" s="23">
        <f>F333</f>
        <v>33</v>
      </c>
    </row>
    <row r="333" spans="1:6" ht="13.5" customHeight="1" outlineLevel="3" collapsed="1">
      <c r="A333" s="20" t="s">
        <v>320</v>
      </c>
      <c r="B333" s="21" t="s">
        <v>108</v>
      </c>
      <c r="C333" s="22" t="s">
        <v>125</v>
      </c>
      <c r="D333" s="22" t="s">
        <v>126</v>
      </c>
      <c r="E333" s="22" t="s">
        <v>68</v>
      </c>
      <c r="F333" s="23">
        <v>33</v>
      </c>
    </row>
    <row r="334" spans="1:6" hidden="1" outlineLevel="4">
      <c r="A334" s="6" t="s">
        <v>109</v>
      </c>
      <c r="B334" s="5" t="s">
        <v>108</v>
      </c>
      <c r="C334" s="5" t="s">
        <v>125</v>
      </c>
      <c r="D334" s="5" t="s">
        <v>126</v>
      </c>
      <c r="E334" s="5" t="s">
        <v>68</v>
      </c>
      <c r="F334" s="7">
        <v>32962</v>
      </c>
    </row>
    <row r="335" spans="1:6" ht="27">
      <c r="A335" s="16" t="s">
        <v>128</v>
      </c>
      <c r="B335" s="17" t="s">
        <v>127</v>
      </c>
      <c r="C335" s="18" t="s">
        <v>1</v>
      </c>
      <c r="D335" s="18" t="s">
        <v>1</v>
      </c>
      <c r="E335" s="18" t="s">
        <v>1</v>
      </c>
      <c r="F335" s="19">
        <f>F336+F346+F359</f>
        <v>33213.599999999999</v>
      </c>
    </row>
    <row r="336" spans="1:6" outlineLevel="1">
      <c r="A336" s="20" t="s">
        <v>322</v>
      </c>
      <c r="B336" s="21" t="s">
        <v>127</v>
      </c>
      <c r="C336" s="22" t="s">
        <v>70</v>
      </c>
      <c r="D336" s="22" t="s">
        <v>1</v>
      </c>
      <c r="E336" s="22" t="s">
        <v>1</v>
      </c>
      <c r="F336" s="23">
        <f>F337+F340+F343</f>
        <v>7010.2</v>
      </c>
    </row>
    <row r="337" spans="1:6" outlineLevel="2">
      <c r="A337" s="20" t="s">
        <v>371</v>
      </c>
      <c r="B337" s="21" t="s">
        <v>127</v>
      </c>
      <c r="C337" s="22" t="s">
        <v>70</v>
      </c>
      <c r="D337" s="22" t="s">
        <v>129</v>
      </c>
      <c r="E337" s="22" t="s">
        <v>1</v>
      </c>
      <c r="F337" s="23">
        <f>F338</f>
        <v>2163</v>
      </c>
    </row>
    <row r="338" spans="1:6" outlineLevel="3" collapsed="1">
      <c r="A338" s="20" t="s">
        <v>303</v>
      </c>
      <c r="B338" s="21" t="s">
        <v>127</v>
      </c>
      <c r="C338" s="22" t="s">
        <v>70</v>
      </c>
      <c r="D338" s="22" t="s">
        <v>129</v>
      </c>
      <c r="E338" s="22" t="s">
        <v>49</v>
      </c>
      <c r="F338" s="23">
        <v>2163</v>
      </c>
    </row>
    <row r="339" spans="1:6" hidden="1" outlineLevel="4">
      <c r="A339" s="24"/>
      <c r="B339" s="25" t="s">
        <v>127</v>
      </c>
      <c r="C339" s="25" t="s">
        <v>70</v>
      </c>
      <c r="D339" s="25" t="s">
        <v>129</v>
      </c>
      <c r="E339" s="25" t="s">
        <v>49</v>
      </c>
      <c r="F339" s="26">
        <v>2163000</v>
      </c>
    </row>
    <row r="340" spans="1:6" outlineLevel="2">
      <c r="A340" s="20" t="s">
        <v>372</v>
      </c>
      <c r="B340" s="21" t="s">
        <v>127</v>
      </c>
      <c r="C340" s="22" t="s">
        <v>70</v>
      </c>
      <c r="D340" s="22" t="s">
        <v>130</v>
      </c>
      <c r="E340" s="22" t="s">
        <v>1</v>
      </c>
      <c r="F340" s="23">
        <f>F341</f>
        <v>876.2</v>
      </c>
    </row>
    <row r="341" spans="1:6" outlineLevel="3" collapsed="1">
      <c r="A341" s="20" t="s">
        <v>320</v>
      </c>
      <c r="B341" s="21" t="s">
        <v>127</v>
      </c>
      <c r="C341" s="22" t="s">
        <v>70</v>
      </c>
      <c r="D341" s="22" t="s">
        <v>130</v>
      </c>
      <c r="E341" s="22" t="s">
        <v>68</v>
      </c>
      <c r="F341" s="23">
        <v>876.2</v>
      </c>
    </row>
    <row r="342" spans="1:6" hidden="1" outlineLevel="4">
      <c r="A342" s="24"/>
      <c r="B342" s="25" t="s">
        <v>127</v>
      </c>
      <c r="C342" s="25" t="s">
        <v>70</v>
      </c>
      <c r="D342" s="25" t="s">
        <v>130</v>
      </c>
      <c r="E342" s="25" t="s">
        <v>68</v>
      </c>
      <c r="F342" s="26">
        <v>876202</v>
      </c>
    </row>
    <row r="343" spans="1:6" outlineLevel="2">
      <c r="A343" s="20" t="s">
        <v>373</v>
      </c>
      <c r="B343" s="21" t="s">
        <v>127</v>
      </c>
      <c r="C343" s="22" t="s">
        <v>70</v>
      </c>
      <c r="D343" s="22" t="s">
        <v>131</v>
      </c>
      <c r="E343" s="22" t="s">
        <v>1</v>
      </c>
      <c r="F343" s="23">
        <f>F344</f>
        <v>3971</v>
      </c>
    </row>
    <row r="344" spans="1:6" outlineLevel="3" collapsed="1">
      <c r="A344" s="20" t="s">
        <v>320</v>
      </c>
      <c r="B344" s="21" t="s">
        <v>127</v>
      </c>
      <c r="C344" s="22" t="s">
        <v>70</v>
      </c>
      <c r="D344" s="22" t="s">
        <v>131</v>
      </c>
      <c r="E344" s="22" t="s">
        <v>68</v>
      </c>
      <c r="F344" s="23">
        <v>3971</v>
      </c>
    </row>
    <row r="345" spans="1:6" ht="25.5" hidden="1" outlineLevel="4">
      <c r="A345" s="24" t="s">
        <v>128</v>
      </c>
      <c r="B345" s="25" t="s">
        <v>127</v>
      </c>
      <c r="C345" s="25" t="s">
        <v>70</v>
      </c>
      <c r="D345" s="25" t="s">
        <v>131</v>
      </c>
      <c r="E345" s="25" t="s">
        <v>68</v>
      </c>
      <c r="F345" s="26">
        <v>3971000</v>
      </c>
    </row>
    <row r="346" spans="1:6" outlineLevel="1">
      <c r="A346" s="20" t="s">
        <v>336</v>
      </c>
      <c r="B346" s="21" t="s">
        <v>127</v>
      </c>
      <c r="C346" s="22" t="s">
        <v>85</v>
      </c>
      <c r="D346" s="22" t="s">
        <v>1</v>
      </c>
      <c r="E346" s="22" t="s">
        <v>1</v>
      </c>
      <c r="F346" s="23">
        <f>F347+F350+F353+F356</f>
        <v>25565.599999999999</v>
      </c>
    </row>
    <row r="347" spans="1:6" outlineLevel="2">
      <c r="A347" s="20" t="s">
        <v>374</v>
      </c>
      <c r="B347" s="21" t="s">
        <v>127</v>
      </c>
      <c r="C347" s="22" t="s">
        <v>85</v>
      </c>
      <c r="D347" s="22" t="s">
        <v>132</v>
      </c>
      <c r="E347" s="22" t="s">
        <v>1</v>
      </c>
      <c r="F347" s="23">
        <f>F348</f>
        <v>22689.7</v>
      </c>
    </row>
    <row r="348" spans="1:6" outlineLevel="3" collapsed="1">
      <c r="A348" s="20" t="s">
        <v>276</v>
      </c>
      <c r="B348" s="21" t="s">
        <v>127</v>
      </c>
      <c r="C348" s="22" t="s">
        <v>85</v>
      </c>
      <c r="D348" s="22" t="s">
        <v>132</v>
      </c>
      <c r="E348" s="22" t="s">
        <v>19</v>
      </c>
      <c r="F348" s="23">
        <v>22689.7</v>
      </c>
    </row>
    <row r="349" spans="1:6" hidden="1" outlineLevel="4">
      <c r="A349" s="24"/>
      <c r="B349" s="25" t="s">
        <v>127</v>
      </c>
      <c r="C349" s="25" t="s">
        <v>85</v>
      </c>
      <c r="D349" s="25" t="s">
        <v>132</v>
      </c>
      <c r="E349" s="25" t="s">
        <v>19</v>
      </c>
      <c r="F349" s="26">
        <v>22689700</v>
      </c>
    </row>
    <row r="350" spans="1:6" outlineLevel="2">
      <c r="A350" s="20" t="s">
        <v>359</v>
      </c>
      <c r="B350" s="21" t="s">
        <v>127</v>
      </c>
      <c r="C350" s="22" t="s">
        <v>85</v>
      </c>
      <c r="D350" s="22" t="s">
        <v>114</v>
      </c>
      <c r="E350" s="22" t="s">
        <v>1</v>
      </c>
      <c r="F350" s="23">
        <f>F351</f>
        <v>139.80000000000001</v>
      </c>
    </row>
    <row r="351" spans="1:6" outlineLevel="3" collapsed="1">
      <c r="A351" s="20" t="s">
        <v>276</v>
      </c>
      <c r="B351" s="21" t="s">
        <v>127</v>
      </c>
      <c r="C351" s="22" t="s">
        <v>85</v>
      </c>
      <c r="D351" s="22" t="s">
        <v>114</v>
      </c>
      <c r="E351" s="22" t="s">
        <v>19</v>
      </c>
      <c r="F351" s="23">
        <v>139.80000000000001</v>
      </c>
    </row>
    <row r="352" spans="1:6" hidden="1" outlineLevel="4">
      <c r="A352" s="24"/>
      <c r="B352" s="25" t="s">
        <v>127</v>
      </c>
      <c r="C352" s="25" t="s">
        <v>85</v>
      </c>
      <c r="D352" s="25" t="s">
        <v>114</v>
      </c>
      <c r="E352" s="25" t="s">
        <v>19</v>
      </c>
      <c r="F352" s="26">
        <v>139800</v>
      </c>
    </row>
    <row r="353" spans="1:6" ht="25.5" outlineLevel="2">
      <c r="A353" s="20" t="s">
        <v>360</v>
      </c>
      <c r="B353" s="21" t="s">
        <v>127</v>
      </c>
      <c r="C353" s="22" t="s">
        <v>85</v>
      </c>
      <c r="D353" s="22" t="s">
        <v>115</v>
      </c>
      <c r="E353" s="22" t="s">
        <v>1</v>
      </c>
      <c r="F353" s="23">
        <f>F354</f>
        <v>2593.8000000000002</v>
      </c>
    </row>
    <row r="354" spans="1:6" outlineLevel="3" collapsed="1">
      <c r="A354" s="20" t="s">
        <v>276</v>
      </c>
      <c r="B354" s="21" t="s">
        <v>127</v>
      </c>
      <c r="C354" s="22" t="s">
        <v>85</v>
      </c>
      <c r="D354" s="22" t="s">
        <v>115</v>
      </c>
      <c r="E354" s="22" t="s">
        <v>19</v>
      </c>
      <c r="F354" s="23">
        <v>2593.8000000000002</v>
      </c>
    </row>
    <row r="355" spans="1:6" hidden="1" outlineLevel="4">
      <c r="A355" s="24"/>
      <c r="B355" s="25" t="s">
        <v>127</v>
      </c>
      <c r="C355" s="25" t="s">
        <v>85</v>
      </c>
      <c r="D355" s="25" t="s">
        <v>115</v>
      </c>
      <c r="E355" s="25" t="s">
        <v>19</v>
      </c>
      <c r="F355" s="26">
        <v>2593857.0499999998</v>
      </c>
    </row>
    <row r="356" spans="1:6" outlineLevel="2">
      <c r="A356" s="20" t="s">
        <v>362</v>
      </c>
      <c r="B356" s="21" t="s">
        <v>127</v>
      </c>
      <c r="C356" s="22" t="s">
        <v>85</v>
      </c>
      <c r="D356" s="22" t="s">
        <v>117</v>
      </c>
      <c r="E356" s="22" t="s">
        <v>1</v>
      </c>
      <c r="F356" s="23">
        <f>F357</f>
        <v>142.30000000000001</v>
      </c>
    </row>
    <row r="357" spans="1:6" outlineLevel="3" collapsed="1">
      <c r="A357" s="20" t="s">
        <v>276</v>
      </c>
      <c r="B357" s="21" t="s">
        <v>127</v>
      </c>
      <c r="C357" s="22" t="s">
        <v>85</v>
      </c>
      <c r="D357" s="22" t="s">
        <v>117</v>
      </c>
      <c r="E357" s="22" t="s">
        <v>19</v>
      </c>
      <c r="F357" s="23">
        <v>142.30000000000001</v>
      </c>
    </row>
    <row r="358" spans="1:6" hidden="1" outlineLevel="4">
      <c r="A358" s="24"/>
      <c r="B358" s="25" t="s">
        <v>127</v>
      </c>
      <c r="C358" s="25" t="s">
        <v>85</v>
      </c>
      <c r="D358" s="25" t="s">
        <v>117</v>
      </c>
      <c r="E358" s="25" t="s">
        <v>19</v>
      </c>
      <c r="F358" s="26">
        <v>142289</v>
      </c>
    </row>
    <row r="359" spans="1:6" outlineLevel="1">
      <c r="A359" s="20" t="s">
        <v>348</v>
      </c>
      <c r="B359" s="21" t="s">
        <v>127</v>
      </c>
      <c r="C359" s="22" t="s">
        <v>99</v>
      </c>
      <c r="D359" s="22" t="s">
        <v>1</v>
      </c>
      <c r="E359" s="22" t="s">
        <v>1</v>
      </c>
      <c r="F359" s="23">
        <f>F360</f>
        <v>637.79999999999995</v>
      </c>
    </row>
    <row r="360" spans="1:6" ht="25.5" outlineLevel="2">
      <c r="A360" s="20" t="s">
        <v>349</v>
      </c>
      <c r="B360" s="21" t="s">
        <v>127</v>
      </c>
      <c r="C360" s="22" t="s">
        <v>99</v>
      </c>
      <c r="D360" s="22" t="s">
        <v>100</v>
      </c>
      <c r="E360" s="22" t="s">
        <v>1</v>
      </c>
      <c r="F360" s="23">
        <f>F361</f>
        <v>637.79999999999995</v>
      </c>
    </row>
    <row r="361" spans="1:6" outlineLevel="3" collapsed="1">
      <c r="A361" s="20" t="s">
        <v>276</v>
      </c>
      <c r="B361" s="21" t="s">
        <v>127</v>
      </c>
      <c r="C361" s="22" t="s">
        <v>99</v>
      </c>
      <c r="D361" s="22" t="s">
        <v>100</v>
      </c>
      <c r="E361" s="22" t="s">
        <v>19</v>
      </c>
      <c r="F361" s="23">
        <v>637.79999999999995</v>
      </c>
    </row>
    <row r="362" spans="1:6" ht="25.5" hidden="1" outlineLevel="4">
      <c r="A362" s="6" t="s">
        <v>128</v>
      </c>
      <c r="B362" s="5" t="s">
        <v>127</v>
      </c>
      <c r="C362" s="5" t="s">
        <v>99</v>
      </c>
      <c r="D362" s="5" t="s">
        <v>100</v>
      </c>
      <c r="E362" s="5" t="s">
        <v>19</v>
      </c>
      <c r="F362" s="7">
        <v>637791.43999999994</v>
      </c>
    </row>
    <row r="363" spans="1:6" ht="27" customHeight="1">
      <c r="A363" s="16" t="s">
        <v>134</v>
      </c>
      <c r="B363" s="17" t="s">
        <v>133</v>
      </c>
      <c r="C363" s="18" t="s">
        <v>1</v>
      </c>
      <c r="D363" s="18" t="s">
        <v>1</v>
      </c>
      <c r="E363" s="18" t="s">
        <v>1</v>
      </c>
      <c r="F363" s="19">
        <f>F364</f>
        <v>9874.6</v>
      </c>
    </row>
    <row r="364" spans="1:6" ht="14.25" customHeight="1" outlineLevel="1">
      <c r="A364" s="20" t="s">
        <v>375</v>
      </c>
      <c r="B364" s="21" t="s">
        <v>133</v>
      </c>
      <c r="C364" s="22" t="s">
        <v>135</v>
      </c>
      <c r="D364" s="22" t="s">
        <v>1</v>
      </c>
      <c r="E364" s="22" t="s">
        <v>1</v>
      </c>
      <c r="F364" s="23">
        <f>F365</f>
        <v>9874.6</v>
      </c>
    </row>
    <row r="365" spans="1:6" ht="14.25" customHeight="1" outlineLevel="2">
      <c r="A365" s="20" t="s">
        <v>376</v>
      </c>
      <c r="B365" s="21" t="s">
        <v>133</v>
      </c>
      <c r="C365" s="22" t="s">
        <v>135</v>
      </c>
      <c r="D365" s="22" t="s">
        <v>136</v>
      </c>
      <c r="E365" s="22" t="s">
        <v>1</v>
      </c>
      <c r="F365" s="23">
        <f>F366</f>
        <v>9874.6</v>
      </c>
    </row>
    <row r="366" spans="1:6" ht="14.25" customHeight="1" outlineLevel="3" collapsed="1">
      <c r="A366" s="20" t="s">
        <v>296</v>
      </c>
      <c r="B366" s="21" t="s">
        <v>133</v>
      </c>
      <c r="C366" s="22" t="s">
        <v>135</v>
      </c>
      <c r="D366" s="22" t="s">
        <v>136</v>
      </c>
      <c r="E366" s="22" t="s">
        <v>42</v>
      </c>
      <c r="F366" s="23">
        <v>9874.6</v>
      </c>
    </row>
    <row r="367" spans="1:6" ht="25.5" hidden="1" outlineLevel="4">
      <c r="A367" s="6" t="s">
        <v>134</v>
      </c>
      <c r="B367" s="5" t="s">
        <v>133</v>
      </c>
      <c r="C367" s="5" t="s">
        <v>135</v>
      </c>
      <c r="D367" s="5" t="s">
        <v>136</v>
      </c>
      <c r="E367" s="5" t="s">
        <v>42</v>
      </c>
      <c r="F367" s="7">
        <v>9874600</v>
      </c>
    </row>
    <row r="368" spans="1:6" ht="26.25" customHeight="1">
      <c r="A368" s="16" t="s">
        <v>138</v>
      </c>
      <c r="B368" s="17" t="s">
        <v>137</v>
      </c>
      <c r="C368" s="18" t="s">
        <v>1</v>
      </c>
      <c r="D368" s="18" t="s">
        <v>1</v>
      </c>
      <c r="E368" s="18" t="s">
        <v>1</v>
      </c>
      <c r="F368" s="19">
        <f>F369+F373+F377</f>
        <v>9673.7000000000007</v>
      </c>
    </row>
    <row r="369" spans="1:6" ht="15" customHeight="1" outlineLevel="1">
      <c r="A369" s="20" t="s">
        <v>375</v>
      </c>
      <c r="B369" s="21" t="s">
        <v>137</v>
      </c>
      <c r="C369" s="22" t="s">
        <v>135</v>
      </c>
      <c r="D369" s="22" t="s">
        <v>1</v>
      </c>
      <c r="E369" s="22" t="s">
        <v>1</v>
      </c>
      <c r="F369" s="23">
        <f>F370</f>
        <v>9193.7000000000007</v>
      </c>
    </row>
    <row r="370" spans="1:6" ht="12.75" customHeight="1" outlineLevel="2">
      <c r="A370" s="20" t="s">
        <v>376</v>
      </c>
      <c r="B370" s="21" t="s">
        <v>137</v>
      </c>
      <c r="C370" s="22" t="s">
        <v>135</v>
      </c>
      <c r="D370" s="22" t="s">
        <v>136</v>
      </c>
      <c r="E370" s="22" t="s">
        <v>1</v>
      </c>
      <c r="F370" s="23">
        <f>F371</f>
        <v>9193.7000000000007</v>
      </c>
    </row>
    <row r="371" spans="1:6" ht="14.25" customHeight="1" outlineLevel="3" collapsed="1">
      <c r="A371" s="20" t="s">
        <v>296</v>
      </c>
      <c r="B371" s="21" t="s">
        <v>137</v>
      </c>
      <c r="C371" s="22" t="s">
        <v>135</v>
      </c>
      <c r="D371" s="22" t="s">
        <v>136</v>
      </c>
      <c r="E371" s="22" t="s">
        <v>42</v>
      </c>
      <c r="F371" s="23">
        <v>9193.7000000000007</v>
      </c>
    </row>
    <row r="372" spans="1:6" hidden="1" outlineLevel="4">
      <c r="A372" s="24"/>
      <c r="B372" s="25" t="s">
        <v>137</v>
      </c>
      <c r="C372" s="25" t="s">
        <v>135</v>
      </c>
      <c r="D372" s="25" t="s">
        <v>136</v>
      </c>
      <c r="E372" s="25" t="s">
        <v>42</v>
      </c>
      <c r="F372" s="26">
        <v>9193700</v>
      </c>
    </row>
    <row r="373" spans="1:6" ht="14.25" customHeight="1" outlineLevel="1">
      <c r="A373" s="20" t="s">
        <v>313</v>
      </c>
      <c r="B373" s="21" t="s">
        <v>137</v>
      </c>
      <c r="C373" s="22" t="s">
        <v>59</v>
      </c>
      <c r="D373" s="22" t="s">
        <v>1</v>
      </c>
      <c r="E373" s="22" t="s">
        <v>1</v>
      </c>
      <c r="F373" s="23">
        <f>F374</f>
        <v>30</v>
      </c>
    </row>
    <row r="374" spans="1:6" ht="14.25" customHeight="1" outlineLevel="2">
      <c r="A374" s="20" t="s">
        <v>314</v>
      </c>
      <c r="B374" s="21" t="s">
        <v>137</v>
      </c>
      <c r="C374" s="22" t="s">
        <v>59</v>
      </c>
      <c r="D374" s="22" t="s">
        <v>60</v>
      </c>
      <c r="E374" s="22" t="s">
        <v>1</v>
      </c>
      <c r="F374" s="23">
        <f>F375</f>
        <v>30</v>
      </c>
    </row>
    <row r="375" spans="1:6" ht="13.5" customHeight="1" outlineLevel="3" collapsed="1">
      <c r="A375" s="20" t="s">
        <v>273</v>
      </c>
      <c r="B375" s="21" t="s">
        <v>137</v>
      </c>
      <c r="C375" s="22" t="s">
        <v>59</v>
      </c>
      <c r="D375" s="22" t="s">
        <v>60</v>
      </c>
      <c r="E375" s="22" t="s">
        <v>16</v>
      </c>
      <c r="F375" s="23">
        <v>30</v>
      </c>
    </row>
    <row r="376" spans="1:6" hidden="1" outlineLevel="4">
      <c r="A376" s="24"/>
      <c r="B376" s="25" t="s">
        <v>137</v>
      </c>
      <c r="C376" s="25" t="s">
        <v>59</v>
      </c>
      <c r="D376" s="25" t="s">
        <v>60</v>
      </c>
      <c r="E376" s="25" t="s">
        <v>16</v>
      </c>
      <c r="F376" s="26">
        <v>30000</v>
      </c>
    </row>
    <row r="377" spans="1:6" ht="14.25" customHeight="1" outlineLevel="1">
      <c r="A377" s="20" t="s">
        <v>377</v>
      </c>
      <c r="B377" s="21" t="s">
        <v>137</v>
      </c>
      <c r="C377" s="22" t="s">
        <v>139</v>
      </c>
      <c r="D377" s="22" t="s">
        <v>1</v>
      </c>
      <c r="E377" s="22" t="s">
        <v>1</v>
      </c>
      <c r="F377" s="23">
        <f>F378</f>
        <v>450</v>
      </c>
    </row>
    <row r="378" spans="1:6" ht="14.25" customHeight="1" outlineLevel="2">
      <c r="A378" s="20" t="s">
        <v>378</v>
      </c>
      <c r="B378" s="21" t="s">
        <v>137</v>
      </c>
      <c r="C378" s="22" t="s">
        <v>139</v>
      </c>
      <c r="D378" s="22" t="s">
        <v>140</v>
      </c>
      <c r="E378" s="22" t="s">
        <v>1</v>
      </c>
      <c r="F378" s="23">
        <f>F379</f>
        <v>450</v>
      </c>
    </row>
    <row r="379" spans="1:6" ht="12.75" customHeight="1" outlineLevel="3" collapsed="1">
      <c r="A379" s="20" t="s">
        <v>314</v>
      </c>
      <c r="B379" s="21" t="s">
        <v>137</v>
      </c>
      <c r="C379" s="22" t="s">
        <v>139</v>
      </c>
      <c r="D379" s="22" t="s">
        <v>140</v>
      </c>
      <c r="E379" s="22" t="s">
        <v>122</v>
      </c>
      <c r="F379" s="23">
        <v>450</v>
      </c>
    </row>
    <row r="380" spans="1:6" ht="25.5" hidden="1" outlineLevel="4">
      <c r="A380" s="6" t="s">
        <v>138</v>
      </c>
      <c r="B380" s="5" t="s">
        <v>137</v>
      </c>
      <c r="C380" s="5" t="s">
        <v>139</v>
      </c>
      <c r="D380" s="5" t="s">
        <v>140</v>
      </c>
      <c r="E380" s="5" t="s">
        <v>122</v>
      </c>
      <c r="F380" s="7">
        <v>450000</v>
      </c>
    </row>
    <row r="381" spans="1:6" ht="13.5">
      <c r="A381" s="16" t="s">
        <v>142</v>
      </c>
      <c r="B381" s="17" t="s">
        <v>141</v>
      </c>
      <c r="C381" s="18" t="s">
        <v>1</v>
      </c>
      <c r="D381" s="18" t="s">
        <v>1</v>
      </c>
      <c r="E381" s="18" t="s">
        <v>1</v>
      </c>
      <c r="F381" s="19">
        <f>F382+F403</f>
        <v>108992.39999999998</v>
      </c>
    </row>
    <row r="382" spans="1:6" outlineLevel="1">
      <c r="A382" s="20" t="s">
        <v>379</v>
      </c>
      <c r="B382" s="21" t="s">
        <v>141</v>
      </c>
      <c r="C382" s="22" t="s">
        <v>143</v>
      </c>
      <c r="D382" s="22" t="s">
        <v>1</v>
      </c>
      <c r="E382" s="22" t="s">
        <v>1</v>
      </c>
      <c r="F382" s="23">
        <f>F383+F386+F389+F392+F397+F400</f>
        <v>103919.89999999998</v>
      </c>
    </row>
    <row r="383" spans="1:6" outlineLevel="2">
      <c r="A383" s="20" t="s">
        <v>274</v>
      </c>
      <c r="B383" s="21" t="s">
        <v>141</v>
      </c>
      <c r="C383" s="22" t="s">
        <v>143</v>
      </c>
      <c r="D383" s="22" t="s">
        <v>144</v>
      </c>
      <c r="E383" s="22" t="s">
        <v>1</v>
      </c>
      <c r="F383" s="23">
        <f>F384</f>
        <v>3452.4</v>
      </c>
    </row>
    <row r="384" spans="1:6" outlineLevel="3" collapsed="1">
      <c r="A384" s="20" t="s">
        <v>296</v>
      </c>
      <c r="B384" s="21" t="s">
        <v>141</v>
      </c>
      <c r="C384" s="22" t="s">
        <v>143</v>
      </c>
      <c r="D384" s="22" t="s">
        <v>144</v>
      </c>
      <c r="E384" s="22" t="s">
        <v>42</v>
      </c>
      <c r="F384" s="23">
        <v>3452.4</v>
      </c>
    </row>
    <row r="385" spans="1:6" hidden="1" outlineLevel="4">
      <c r="A385" s="24"/>
      <c r="B385" s="25" t="s">
        <v>141</v>
      </c>
      <c r="C385" s="25" t="s">
        <v>143</v>
      </c>
      <c r="D385" s="25" t="s">
        <v>144</v>
      </c>
      <c r="E385" s="25" t="s">
        <v>42</v>
      </c>
      <c r="F385" s="26">
        <v>3452411</v>
      </c>
    </row>
    <row r="386" spans="1:6" outlineLevel="2">
      <c r="A386" s="20" t="s">
        <v>295</v>
      </c>
      <c r="B386" s="21" t="s">
        <v>141</v>
      </c>
      <c r="C386" s="22" t="s">
        <v>143</v>
      </c>
      <c r="D386" s="22" t="s">
        <v>145</v>
      </c>
      <c r="E386" s="22" t="s">
        <v>1</v>
      </c>
      <c r="F386" s="23">
        <f>F387</f>
        <v>90463.7</v>
      </c>
    </row>
    <row r="387" spans="1:6" outlineLevel="3" collapsed="1">
      <c r="A387" s="20" t="s">
        <v>296</v>
      </c>
      <c r="B387" s="21" t="s">
        <v>141</v>
      </c>
      <c r="C387" s="22" t="s">
        <v>143</v>
      </c>
      <c r="D387" s="22" t="s">
        <v>145</v>
      </c>
      <c r="E387" s="22" t="s">
        <v>42</v>
      </c>
      <c r="F387" s="23">
        <v>90463.7</v>
      </c>
    </row>
    <row r="388" spans="1:6" hidden="1" outlineLevel="4">
      <c r="A388" s="24"/>
      <c r="B388" s="25" t="s">
        <v>141</v>
      </c>
      <c r="C388" s="25" t="s">
        <v>143</v>
      </c>
      <c r="D388" s="25" t="s">
        <v>145</v>
      </c>
      <c r="E388" s="25" t="s">
        <v>42</v>
      </c>
      <c r="F388" s="26">
        <v>90463680.920000002</v>
      </c>
    </row>
    <row r="389" spans="1:6" ht="25.5" outlineLevel="2">
      <c r="A389" s="20" t="s">
        <v>380</v>
      </c>
      <c r="B389" s="21" t="s">
        <v>141</v>
      </c>
      <c r="C389" s="22" t="s">
        <v>143</v>
      </c>
      <c r="D389" s="22" t="s">
        <v>146</v>
      </c>
      <c r="E389" s="22" t="s">
        <v>1</v>
      </c>
      <c r="F389" s="23">
        <f>F390</f>
        <v>4838.8999999999996</v>
      </c>
    </row>
    <row r="390" spans="1:6" outlineLevel="3" collapsed="1">
      <c r="A390" s="20" t="s">
        <v>296</v>
      </c>
      <c r="B390" s="21" t="s">
        <v>141</v>
      </c>
      <c r="C390" s="22" t="s">
        <v>143</v>
      </c>
      <c r="D390" s="22" t="s">
        <v>146</v>
      </c>
      <c r="E390" s="22" t="s">
        <v>42</v>
      </c>
      <c r="F390" s="23">
        <v>4838.8999999999996</v>
      </c>
    </row>
    <row r="391" spans="1:6" hidden="1" outlineLevel="4">
      <c r="A391" s="24"/>
      <c r="B391" s="25" t="s">
        <v>141</v>
      </c>
      <c r="C391" s="25" t="s">
        <v>143</v>
      </c>
      <c r="D391" s="25" t="s">
        <v>146</v>
      </c>
      <c r="E391" s="25" t="s">
        <v>42</v>
      </c>
      <c r="F391" s="26">
        <v>4838946.5</v>
      </c>
    </row>
    <row r="392" spans="1:6" outlineLevel="2">
      <c r="A392" s="20" t="s">
        <v>381</v>
      </c>
      <c r="B392" s="21" t="s">
        <v>141</v>
      </c>
      <c r="C392" s="22" t="s">
        <v>143</v>
      </c>
      <c r="D392" s="22" t="s">
        <v>147</v>
      </c>
      <c r="E392" s="22" t="s">
        <v>1</v>
      </c>
      <c r="F392" s="23">
        <f>F393+F395</f>
        <v>3508.2999999999997</v>
      </c>
    </row>
    <row r="393" spans="1:6" outlineLevel="3" collapsed="1">
      <c r="A393" s="20" t="s">
        <v>296</v>
      </c>
      <c r="B393" s="21" t="s">
        <v>141</v>
      </c>
      <c r="C393" s="22" t="s">
        <v>143</v>
      </c>
      <c r="D393" s="22" t="s">
        <v>147</v>
      </c>
      <c r="E393" s="22" t="s">
        <v>42</v>
      </c>
      <c r="F393" s="23">
        <v>2295.6999999999998</v>
      </c>
    </row>
    <row r="394" spans="1:6" hidden="1" outlineLevel="4">
      <c r="A394" s="24"/>
      <c r="B394" s="25" t="s">
        <v>141</v>
      </c>
      <c r="C394" s="25" t="s">
        <v>143</v>
      </c>
      <c r="D394" s="25" t="s">
        <v>147</v>
      </c>
      <c r="E394" s="25" t="s">
        <v>42</v>
      </c>
      <c r="F394" s="26">
        <v>2295650.85</v>
      </c>
    </row>
    <row r="395" spans="1:6" outlineLevel="3" collapsed="1">
      <c r="A395" s="20" t="s">
        <v>382</v>
      </c>
      <c r="B395" s="21" t="s">
        <v>141</v>
      </c>
      <c r="C395" s="22" t="s">
        <v>143</v>
      </c>
      <c r="D395" s="22" t="s">
        <v>147</v>
      </c>
      <c r="E395" s="22" t="s">
        <v>148</v>
      </c>
      <c r="F395" s="23">
        <v>1212.5999999999999</v>
      </c>
    </row>
    <row r="396" spans="1:6" hidden="1" outlineLevel="4">
      <c r="A396" s="24"/>
      <c r="B396" s="25" t="s">
        <v>141</v>
      </c>
      <c r="C396" s="25" t="s">
        <v>143</v>
      </c>
      <c r="D396" s="25" t="s">
        <v>147</v>
      </c>
      <c r="E396" s="25" t="s">
        <v>148</v>
      </c>
      <c r="F396" s="26">
        <v>1212600</v>
      </c>
    </row>
    <row r="397" spans="1:6" ht="12.75" customHeight="1" outlineLevel="2">
      <c r="A397" s="20" t="s">
        <v>383</v>
      </c>
      <c r="B397" s="21" t="s">
        <v>141</v>
      </c>
      <c r="C397" s="22" t="s">
        <v>143</v>
      </c>
      <c r="D397" s="22" t="s">
        <v>149</v>
      </c>
      <c r="E397" s="22" t="s">
        <v>1</v>
      </c>
      <c r="F397" s="23">
        <f>F398</f>
        <v>1211.4000000000001</v>
      </c>
    </row>
    <row r="398" spans="1:6" outlineLevel="3" collapsed="1">
      <c r="A398" s="20" t="s">
        <v>296</v>
      </c>
      <c r="B398" s="21" t="s">
        <v>141</v>
      </c>
      <c r="C398" s="22" t="s">
        <v>143</v>
      </c>
      <c r="D398" s="22" t="s">
        <v>149</v>
      </c>
      <c r="E398" s="22" t="s">
        <v>42</v>
      </c>
      <c r="F398" s="23">
        <v>1211.4000000000001</v>
      </c>
    </row>
    <row r="399" spans="1:6" hidden="1" outlineLevel="4">
      <c r="A399" s="24"/>
      <c r="B399" s="25" t="s">
        <v>141</v>
      </c>
      <c r="C399" s="25" t="s">
        <v>143</v>
      </c>
      <c r="D399" s="25" t="s">
        <v>149</v>
      </c>
      <c r="E399" s="25" t="s">
        <v>42</v>
      </c>
      <c r="F399" s="26">
        <v>1211400</v>
      </c>
    </row>
    <row r="400" spans="1:6" ht="25.5" outlineLevel="2">
      <c r="A400" s="20" t="s">
        <v>401</v>
      </c>
      <c r="B400" s="21" t="s">
        <v>141</v>
      </c>
      <c r="C400" s="22" t="s">
        <v>143</v>
      </c>
      <c r="D400" s="22" t="s">
        <v>150</v>
      </c>
      <c r="E400" s="22" t="s">
        <v>1</v>
      </c>
      <c r="F400" s="23">
        <f>F401</f>
        <v>445.2</v>
      </c>
    </row>
    <row r="401" spans="1:6" outlineLevel="3" collapsed="1">
      <c r="A401" s="20" t="s">
        <v>296</v>
      </c>
      <c r="B401" s="21" t="s">
        <v>141</v>
      </c>
      <c r="C401" s="22" t="s">
        <v>143</v>
      </c>
      <c r="D401" s="22" t="s">
        <v>150</v>
      </c>
      <c r="E401" s="22" t="s">
        <v>42</v>
      </c>
      <c r="F401" s="23">
        <v>445.2</v>
      </c>
    </row>
    <row r="402" spans="1:6" hidden="1" outlineLevel="4">
      <c r="A402" s="24"/>
      <c r="B402" s="25" t="s">
        <v>141</v>
      </c>
      <c r="C402" s="25" t="s">
        <v>143</v>
      </c>
      <c r="D402" s="25" t="s">
        <v>150</v>
      </c>
      <c r="E402" s="25" t="s">
        <v>42</v>
      </c>
      <c r="F402" s="26">
        <v>445188</v>
      </c>
    </row>
    <row r="403" spans="1:6" outlineLevel="1">
      <c r="A403" s="20" t="s">
        <v>384</v>
      </c>
      <c r="B403" s="21" t="s">
        <v>141</v>
      </c>
      <c r="C403" s="22" t="s">
        <v>151</v>
      </c>
      <c r="D403" s="22" t="s">
        <v>1</v>
      </c>
      <c r="E403" s="22" t="s">
        <v>1</v>
      </c>
      <c r="F403" s="23">
        <f>F404+F407</f>
        <v>5072.5</v>
      </c>
    </row>
    <row r="404" spans="1:6" outlineLevel="2">
      <c r="A404" s="20" t="s">
        <v>274</v>
      </c>
      <c r="B404" s="21" t="s">
        <v>141</v>
      </c>
      <c r="C404" s="22" t="s">
        <v>151</v>
      </c>
      <c r="D404" s="22" t="s">
        <v>152</v>
      </c>
      <c r="E404" s="22" t="s">
        <v>1</v>
      </c>
      <c r="F404" s="23">
        <f>F405</f>
        <v>114.2</v>
      </c>
    </row>
    <row r="405" spans="1:6" outlineLevel="3" collapsed="1">
      <c r="A405" s="20" t="s">
        <v>296</v>
      </c>
      <c r="B405" s="21" t="s">
        <v>141</v>
      </c>
      <c r="C405" s="22" t="s">
        <v>151</v>
      </c>
      <c r="D405" s="22" t="s">
        <v>152</v>
      </c>
      <c r="E405" s="22" t="s">
        <v>42</v>
      </c>
      <c r="F405" s="23">
        <v>114.2</v>
      </c>
    </row>
    <row r="406" spans="1:6" hidden="1" outlineLevel="4">
      <c r="A406" s="24"/>
      <c r="B406" s="25" t="s">
        <v>141</v>
      </c>
      <c r="C406" s="25" t="s">
        <v>151</v>
      </c>
      <c r="D406" s="25" t="s">
        <v>152</v>
      </c>
      <c r="E406" s="25" t="s">
        <v>42</v>
      </c>
      <c r="F406" s="26">
        <v>114225</v>
      </c>
    </row>
    <row r="407" spans="1:6" outlineLevel="2">
      <c r="A407" s="20" t="s">
        <v>295</v>
      </c>
      <c r="B407" s="21" t="s">
        <v>141</v>
      </c>
      <c r="C407" s="22" t="s">
        <v>151</v>
      </c>
      <c r="D407" s="22" t="s">
        <v>153</v>
      </c>
      <c r="E407" s="22" t="s">
        <v>1</v>
      </c>
      <c r="F407" s="23">
        <f>F408</f>
        <v>4958.3</v>
      </c>
    </row>
    <row r="408" spans="1:6" outlineLevel="3" collapsed="1">
      <c r="A408" s="20" t="s">
        <v>296</v>
      </c>
      <c r="B408" s="21" t="s">
        <v>141</v>
      </c>
      <c r="C408" s="22" t="s">
        <v>151</v>
      </c>
      <c r="D408" s="22" t="s">
        <v>153</v>
      </c>
      <c r="E408" s="22" t="s">
        <v>42</v>
      </c>
      <c r="F408" s="23">
        <v>4958.3</v>
      </c>
    </row>
    <row r="409" spans="1:6" hidden="1" outlineLevel="4">
      <c r="A409" s="6" t="s">
        <v>142</v>
      </c>
      <c r="B409" s="5" t="s">
        <v>141</v>
      </c>
      <c r="C409" s="5" t="s">
        <v>151</v>
      </c>
      <c r="D409" s="5" t="s">
        <v>153</v>
      </c>
      <c r="E409" s="5" t="s">
        <v>42</v>
      </c>
      <c r="F409" s="7">
        <v>4958285.45</v>
      </c>
    </row>
    <row r="410" spans="1:6" ht="12.75" customHeight="1">
      <c r="A410" s="16" t="s">
        <v>155</v>
      </c>
      <c r="B410" s="17" t="s">
        <v>154</v>
      </c>
      <c r="C410" s="18" t="s">
        <v>1</v>
      </c>
      <c r="D410" s="18" t="s">
        <v>1</v>
      </c>
      <c r="E410" s="18" t="s">
        <v>1</v>
      </c>
      <c r="F410" s="19">
        <f>F411+F415+F464+F480+F502</f>
        <v>136002.29999999999</v>
      </c>
    </row>
    <row r="411" spans="1:6" ht="14.25" customHeight="1" outlineLevel="1">
      <c r="A411" s="20" t="s">
        <v>379</v>
      </c>
      <c r="B411" s="21" t="s">
        <v>154</v>
      </c>
      <c r="C411" s="22" t="s">
        <v>143</v>
      </c>
      <c r="D411" s="22" t="s">
        <v>1</v>
      </c>
      <c r="E411" s="22" t="s">
        <v>1</v>
      </c>
      <c r="F411" s="23">
        <f>F412</f>
        <v>850.4</v>
      </c>
    </row>
    <row r="412" spans="1:6" ht="25.5" customHeight="1" outlineLevel="2">
      <c r="A412" s="20" t="s">
        <v>385</v>
      </c>
      <c r="B412" s="21" t="s">
        <v>154</v>
      </c>
      <c r="C412" s="22" t="s">
        <v>143</v>
      </c>
      <c r="D412" s="22" t="s">
        <v>156</v>
      </c>
      <c r="E412" s="22" t="s">
        <v>1</v>
      </c>
      <c r="F412" s="23">
        <f>F413</f>
        <v>850.4</v>
      </c>
    </row>
    <row r="413" spans="1:6" ht="14.25" customHeight="1" outlineLevel="3" collapsed="1">
      <c r="A413" s="20" t="s">
        <v>296</v>
      </c>
      <c r="B413" s="21" t="s">
        <v>154</v>
      </c>
      <c r="C413" s="22" t="s">
        <v>143</v>
      </c>
      <c r="D413" s="22" t="s">
        <v>156</v>
      </c>
      <c r="E413" s="22" t="s">
        <v>42</v>
      </c>
      <c r="F413" s="23">
        <v>850.4</v>
      </c>
    </row>
    <row r="414" spans="1:6" hidden="1" outlineLevel="4">
      <c r="A414" s="24"/>
      <c r="B414" s="25" t="s">
        <v>154</v>
      </c>
      <c r="C414" s="25" t="s">
        <v>143</v>
      </c>
      <c r="D414" s="25" t="s">
        <v>156</v>
      </c>
      <c r="E414" s="25" t="s">
        <v>42</v>
      </c>
      <c r="F414" s="26">
        <v>850427.72</v>
      </c>
    </row>
    <row r="415" spans="1:6" ht="14.25" customHeight="1" outlineLevel="1">
      <c r="A415" s="20" t="s">
        <v>386</v>
      </c>
      <c r="B415" s="21" t="s">
        <v>154</v>
      </c>
      <c r="C415" s="22" t="s">
        <v>157</v>
      </c>
      <c r="D415" s="22" t="s">
        <v>1</v>
      </c>
      <c r="E415" s="22" t="s">
        <v>1</v>
      </c>
      <c r="F415" s="23">
        <f>F416+F419+F422+F425+F428+F431+F434+F437+F440+F443+F446+F449+F452+F455+F458+F461</f>
        <v>116660.59999999999</v>
      </c>
    </row>
    <row r="416" spans="1:6" ht="14.25" customHeight="1" outlineLevel="2">
      <c r="A416" s="20" t="s">
        <v>274</v>
      </c>
      <c r="B416" s="21" t="s">
        <v>154</v>
      </c>
      <c r="C416" s="22" t="s">
        <v>157</v>
      </c>
      <c r="D416" s="22" t="s">
        <v>158</v>
      </c>
      <c r="E416" s="22" t="s">
        <v>1</v>
      </c>
      <c r="F416" s="23">
        <f>F417</f>
        <v>3329.2</v>
      </c>
    </row>
    <row r="417" spans="1:6" ht="14.25" customHeight="1" outlineLevel="3" collapsed="1">
      <c r="A417" s="20" t="s">
        <v>296</v>
      </c>
      <c r="B417" s="21" t="s">
        <v>154</v>
      </c>
      <c r="C417" s="22" t="s">
        <v>157</v>
      </c>
      <c r="D417" s="22" t="s">
        <v>158</v>
      </c>
      <c r="E417" s="22" t="s">
        <v>42</v>
      </c>
      <c r="F417" s="23">
        <v>3329.2</v>
      </c>
    </row>
    <row r="418" spans="1:6" hidden="1" outlineLevel="4">
      <c r="A418" s="24"/>
      <c r="B418" s="25" t="s">
        <v>154</v>
      </c>
      <c r="C418" s="25" t="s">
        <v>157</v>
      </c>
      <c r="D418" s="25" t="s">
        <v>158</v>
      </c>
      <c r="E418" s="25" t="s">
        <v>42</v>
      </c>
      <c r="F418" s="26">
        <v>3329176.44</v>
      </c>
    </row>
    <row r="419" spans="1:6" ht="14.25" customHeight="1" outlineLevel="2">
      <c r="A419" s="20" t="s">
        <v>295</v>
      </c>
      <c r="B419" s="21" t="s">
        <v>154</v>
      </c>
      <c r="C419" s="22" t="s">
        <v>157</v>
      </c>
      <c r="D419" s="22" t="s">
        <v>159</v>
      </c>
      <c r="E419" s="22" t="s">
        <v>1</v>
      </c>
      <c r="F419" s="23">
        <f>F420</f>
        <v>28528.799999999999</v>
      </c>
    </row>
    <row r="420" spans="1:6" ht="15" customHeight="1" outlineLevel="3" collapsed="1">
      <c r="A420" s="20" t="s">
        <v>296</v>
      </c>
      <c r="B420" s="21" t="s">
        <v>154</v>
      </c>
      <c r="C420" s="22" t="s">
        <v>157</v>
      </c>
      <c r="D420" s="22" t="s">
        <v>159</v>
      </c>
      <c r="E420" s="22" t="s">
        <v>42</v>
      </c>
      <c r="F420" s="23">
        <v>28528.799999999999</v>
      </c>
    </row>
    <row r="421" spans="1:6" hidden="1" outlineLevel="4">
      <c r="A421" s="24"/>
      <c r="B421" s="25" t="s">
        <v>154</v>
      </c>
      <c r="C421" s="25" t="s">
        <v>157</v>
      </c>
      <c r="D421" s="25" t="s">
        <v>159</v>
      </c>
      <c r="E421" s="25" t="s">
        <v>42</v>
      </c>
      <c r="F421" s="26">
        <v>28528775.609999999</v>
      </c>
    </row>
    <row r="422" spans="1:6" ht="14.25" customHeight="1" outlineLevel="2">
      <c r="A422" s="20" t="s">
        <v>387</v>
      </c>
      <c r="B422" s="21" t="s">
        <v>154</v>
      </c>
      <c r="C422" s="22" t="s">
        <v>157</v>
      </c>
      <c r="D422" s="22" t="s">
        <v>160</v>
      </c>
      <c r="E422" s="22" t="s">
        <v>1</v>
      </c>
      <c r="F422" s="23">
        <f>F423</f>
        <v>110.3</v>
      </c>
    </row>
    <row r="423" spans="1:6" ht="14.25" customHeight="1" outlineLevel="3" collapsed="1">
      <c r="A423" s="20" t="s">
        <v>388</v>
      </c>
      <c r="B423" s="21" t="s">
        <v>154</v>
      </c>
      <c r="C423" s="22" t="s">
        <v>157</v>
      </c>
      <c r="D423" s="22" t="s">
        <v>160</v>
      </c>
      <c r="E423" s="22" t="s">
        <v>161</v>
      </c>
      <c r="F423" s="23">
        <v>110.3</v>
      </c>
    </row>
    <row r="424" spans="1:6" hidden="1" outlineLevel="4">
      <c r="A424" s="24"/>
      <c r="B424" s="25" t="s">
        <v>154</v>
      </c>
      <c r="C424" s="25" t="s">
        <v>157</v>
      </c>
      <c r="D424" s="25" t="s">
        <v>160</v>
      </c>
      <c r="E424" s="25" t="s">
        <v>161</v>
      </c>
      <c r="F424" s="26">
        <v>110333.85</v>
      </c>
    </row>
    <row r="425" spans="1:6" ht="25.5" customHeight="1" outlineLevel="2">
      <c r="A425" s="20" t="s">
        <v>389</v>
      </c>
      <c r="B425" s="21" t="s">
        <v>154</v>
      </c>
      <c r="C425" s="22" t="s">
        <v>157</v>
      </c>
      <c r="D425" s="22" t="s">
        <v>162</v>
      </c>
      <c r="E425" s="22" t="s">
        <v>1</v>
      </c>
      <c r="F425" s="23">
        <f>F426</f>
        <v>142.4</v>
      </c>
    </row>
    <row r="426" spans="1:6" ht="14.25" customHeight="1" outlineLevel="3" collapsed="1">
      <c r="A426" s="20" t="s">
        <v>296</v>
      </c>
      <c r="B426" s="21" t="s">
        <v>154</v>
      </c>
      <c r="C426" s="22" t="s">
        <v>157</v>
      </c>
      <c r="D426" s="22" t="s">
        <v>162</v>
      </c>
      <c r="E426" s="22" t="s">
        <v>42</v>
      </c>
      <c r="F426" s="23">
        <v>142.4</v>
      </c>
    </row>
    <row r="427" spans="1:6" hidden="1" outlineLevel="4">
      <c r="A427" s="24"/>
      <c r="B427" s="25" t="s">
        <v>154</v>
      </c>
      <c r="C427" s="25" t="s">
        <v>157</v>
      </c>
      <c r="D427" s="25" t="s">
        <v>162</v>
      </c>
      <c r="E427" s="25" t="s">
        <v>42</v>
      </c>
      <c r="F427" s="26">
        <v>142428.38</v>
      </c>
    </row>
    <row r="428" spans="1:6" ht="27" customHeight="1" outlineLevel="2">
      <c r="A428" s="20" t="s">
        <v>390</v>
      </c>
      <c r="B428" s="21" t="s">
        <v>154</v>
      </c>
      <c r="C428" s="22" t="s">
        <v>157</v>
      </c>
      <c r="D428" s="22" t="s">
        <v>163</v>
      </c>
      <c r="E428" s="22" t="s">
        <v>1</v>
      </c>
      <c r="F428" s="23">
        <f>F429</f>
        <v>2061.6999999999998</v>
      </c>
    </row>
    <row r="429" spans="1:6" ht="13.5" customHeight="1" outlineLevel="3" collapsed="1">
      <c r="A429" s="20" t="s">
        <v>296</v>
      </c>
      <c r="B429" s="21" t="s">
        <v>154</v>
      </c>
      <c r="C429" s="22" t="s">
        <v>157</v>
      </c>
      <c r="D429" s="22" t="s">
        <v>163</v>
      </c>
      <c r="E429" s="22" t="s">
        <v>42</v>
      </c>
      <c r="F429" s="23">
        <v>2061.6999999999998</v>
      </c>
    </row>
    <row r="430" spans="1:6" hidden="1" outlineLevel="4">
      <c r="A430" s="24"/>
      <c r="B430" s="25" t="s">
        <v>154</v>
      </c>
      <c r="C430" s="25" t="s">
        <v>157</v>
      </c>
      <c r="D430" s="25" t="s">
        <v>163</v>
      </c>
      <c r="E430" s="25" t="s">
        <v>42</v>
      </c>
      <c r="F430" s="26">
        <v>2061742.35</v>
      </c>
    </row>
    <row r="431" spans="1:6" ht="26.25" customHeight="1" outlineLevel="2">
      <c r="A431" s="20" t="s">
        <v>391</v>
      </c>
      <c r="B431" s="21" t="s">
        <v>154</v>
      </c>
      <c r="C431" s="22" t="s">
        <v>157</v>
      </c>
      <c r="D431" s="22" t="s">
        <v>164</v>
      </c>
      <c r="E431" s="22" t="s">
        <v>1</v>
      </c>
      <c r="F431" s="23">
        <f>F432</f>
        <v>132.69999999999999</v>
      </c>
    </row>
    <row r="432" spans="1:6" ht="14.25" customHeight="1" outlineLevel="3" collapsed="1">
      <c r="A432" s="20" t="s">
        <v>296</v>
      </c>
      <c r="B432" s="21" t="s">
        <v>154</v>
      </c>
      <c r="C432" s="22" t="s">
        <v>157</v>
      </c>
      <c r="D432" s="22" t="s">
        <v>164</v>
      </c>
      <c r="E432" s="22" t="s">
        <v>42</v>
      </c>
      <c r="F432" s="23">
        <v>132.69999999999999</v>
      </c>
    </row>
    <row r="433" spans="1:6" hidden="1" outlineLevel="4">
      <c r="A433" s="24"/>
      <c r="B433" s="25" t="s">
        <v>154</v>
      </c>
      <c r="C433" s="25" t="s">
        <v>157</v>
      </c>
      <c r="D433" s="25" t="s">
        <v>164</v>
      </c>
      <c r="E433" s="25" t="s">
        <v>42</v>
      </c>
      <c r="F433" s="26">
        <v>132740.06</v>
      </c>
    </row>
    <row r="434" spans="1:6" ht="24.75" customHeight="1" outlineLevel="2">
      <c r="A434" s="20" t="s">
        <v>392</v>
      </c>
      <c r="B434" s="21" t="s">
        <v>154</v>
      </c>
      <c r="C434" s="22" t="s">
        <v>157</v>
      </c>
      <c r="D434" s="22" t="s">
        <v>165</v>
      </c>
      <c r="E434" s="22" t="s">
        <v>1</v>
      </c>
      <c r="F434" s="23">
        <f>F435</f>
        <v>66159.199999999997</v>
      </c>
    </row>
    <row r="435" spans="1:6" ht="14.25" customHeight="1" outlineLevel="3" collapsed="1">
      <c r="A435" s="20" t="s">
        <v>296</v>
      </c>
      <c r="B435" s="21" t="s">
        <v>154</v>
      </c>
      <c r="C435" s="22" t="s">
        <v>157</v>
      </c>
      <c r="D435" s="22" t="s">
        <v>165</v>
      </c>
      <c r="E435" s="22" t="s">
        <v>42</v>
      </c>
      <c r="F435" s="23">
        <v>66159.199999999997</v>
      </c>
    </row>
    <row r="436" spans="1:6" hidden="1" outlineLevel="4">
      <c r="A436" s="24" t="s">
        <v>155</v>
      </c>
      <c r="B436" s="25" t="s">
        <v>154</v>
      </c>
      <c r="C436" s="25" t="s">
        <v>157</v>
      </c>
      <c r="D436" s="25" t="s">
        <v>165</v>
      </c>
      <c r="E436" s="25" t="s">
        <v>42</v>
      </c>
      <c r="F436" s="26">
        <v>66159222.219999999</v>
      </c>
    </row>
    <row r="437" spans="1:6" ht="14.25" customHeight="1" outlineLevel="2">
      <c r="A437" s="20" t="s">
        <v>274</v>
      </c>
      <c r="B437" s="21" t="s">
        <v>154</v>
      </c>
      <c r="C437" s="22" t="s">
        <v>157</v>
      </c>
      <c r="D437" s="22" t="s">
        <v>166</v>
      </c>
      <c r="E437" s="22" t="s">
        <v>1</v>
      </c>
      <c r="F437" s="23">
        <f>F438</f>
        <v>116.3</v>
      </c>
    </row>
    <row r="438" spans="1:6" ht="15.75" customHeight="1" outlineLevel="3" collapsed="1">
      <c r="A438" s="20" t="s">
        <v>296</v>
      </c>
      <c r="B438" s="21" t="s">
        <v>154</v>
      </c>
      <c r="C438" s="22" t="s">
        <v>157</v>
      </c>
      <c r="D438" s="22" t="s">
        <v>166</v>
      </c>
      <c r="E438" s="22" t="s">
        <v>42</v>
      </c>
      <c r="F438" s="23">
        <v>116.3</v>
      </c>
    </row>
    <row r="439" spans="1:6" hidden="1" outlineLevel="4">
      <c r="A439" s="24"/>
      <c r="B439" s="25" t="s">
        <v>154</v>
      </c>
      <c r="C439" s="25" t="s">
        <v>157</v>
      </c>
      <c r="D439" s="25" t="s">
        <v>166</v>
      </c>
      <c r="E439" s="25" t="s">
        <v>42</v>
      </c>
      <c r="F439" s="26">
        <v>116256</v>
      </c>
    </row>
    <row r="440" spans="1:6" ht="15" customHeight="1" outlineLevel="2">
      <c r="A440" s="20" t="s">
        <v>295</v>
      </c>
      <c r="B440" s="21" t="s">
        <v>154</v>
      </c>
      <c r="C440" s="22" t="s">
        <v>157</v>
      </c>
      <c r="D440" s="22" t="s">
        <v>167</v>
      </c>
      <c r="E440" s="22" t="s">
        <v>1</v>
      </c>
      <c r="F440" s="23">
        <f>F441</f>
        <v>11311.8</v>
      </c>
    </row>
    <row r="441" spans="1:6" ht="13.5" customHeight="1" outlineLevel="3" collapsed="1">
      <c r="A441" s="20" t="s">
        <v>296</v>
      </c>
      <c r="B441" s="21" t="s">
        <v>154</v>
      </c>
      <c r="C441" s="22" t="s">
        <v>157</v>
      </c>
      <c r="D441" s="22" t="s">
        <v>167</v>
      </c>
      <c r="E441" s="22" t="s">
        <v>42</v>
      </c>
      <c r="F441" s="23">
        <v>11311.8</v>
      </c>
    </row>
    <row r="442" spans="1:6" hidden="1" outlineLevel="4">
      <c r="A442" s="24"/>
      <c r="B442" s="25" t="s">
        <v>154</v>
      </c>
      <c r="C442" s="25" t="s">
        <v>157</v>
      </c>
      <c r="D442" s="25" t="s">
        <v>167</v>
      </c>
      <c r="E442" s="25" t="s">
        <v>42</v>
      </c>
      <c r="F442" s="26">
        <v>11311804.539999999</v>
      </c>
    </row>
    <row r="443" spans="1:6" ht="24.75" customHeight="1" outlineLevel="2">
      <c r="A443" s="20" t="s">
        <v>389</v>
      </c>
      <c r="B443" s="21" t="s">
        <v>154</v>
      </c>
      <c r="C443" s="22" t="s">
        <v>157</v>
      </c>
      <c r="D443" s="22" t="s">
        <v>168</v>
      </c>
      <c r="E443" s="22" t="s">
        <v>1</v>
      </c>
      <c r="F443" s="23">
        <f>F444</f>
        <v>28.6</v>
      </c>
    </row>
    <row r="444" spans="1:6" ht="13.5" customHeight="1" outlineLevel="3" collapsed="1">
      <c r="A444" s="20" t="s">
        <v>296</v>
      </c>
      <c r="B444" s="21" t="s">
        <v>154</v>
      </c>
      <c r="C444" s="22" t="s">
        <v>157</v>
      </c>
      <c r="D444" s="22" t="s">
        <v>168</v>
      </c>
      <c r="E444" s="22" t="s">
        <v>42</v>
      </c>
      <c r="F444" s="23">
        <v>28.6</v>
      </c>
    </row>
    <row r="445" spans="1:6" hidden="1" outlineLevel="4">
      <c r="A445" s="24"/>
      <c r="B445" s="25" t="s">
        <v>154</v>
      </c>
      <c r="C445" s="25" t="s">
        <v>157</v>
      </c>
      <c r="D445" s="25" t="s">
        <v>168</v>
      </c>
      <c r="E445" s="25" t="s">
        <v>42</v>
      </c>
      <c r="F445" s="26">
        <v>28571.62</v>
      </c>
    </row>
    <row r="446" spans="1:6" ht="15" customHeight="1" outlineLevel="2">
      <c r="A446" s="20" t="s">
        <v>393</v>
      </c>
      <c r="B446" s="21" t="s">
        <v>154</v>
      </c>
      <c r="C446" s="22" t="s">
        <v>157</v>
      </c>
      <c r="D446" s="22" t="s">
        <v>169</v>
      </c>
      <c r="E446" s="22" t="s">
        <v>1</v>
      </c>
      <c r="F446" s="23">
        <f>F447</f>
        <v>2183.1999999999998</v>
      </c>
    </row>
    <row r="447" spans="1:6" ht="13.5" customHeight="1" outlineLevel="3" collapsed="1">
      <c r="A447" s="20" t="s">
        <v>296</v>
      </c>
      <c r="B447" s="21" t="s">
        <v>154</v>
      </c>
      <c r="C447" s="22" t="s">
        <v>157</v>
      </c>
      <c r="D447" s="22" t="s">
        <v>169</v>
      </c>
      <c r="E447" s="22" t="s">
        <v>42</v>
      </c>
      <c r="F447" s="23">
        <v>2183.1999999999998</v>
      </c>
    </row>
    <row r="448" spans="1:6" hidden="1" outlineLevel="4">
      <c r="A448" s="24"/>
      <c r="B448" s="25" t="s">
        <v>154</v>
      </c>
      <c r="C448" s="25" t="s">
        <v>157</v>
      </c>
      <c r="D448" s="25" t="s">
        <v>169</v>
      </c>
      <c r="E448" s="25" t="s">
        <v>42</v>
      </c>
      <c r="F448" s="26">
        <v>2183200</v>
      </c>
    </row>
    <row r="449" spans="1:6" ht="14.25" customHeight="1" outlineLevel="2">
      <c r="A449" s="20" t="s">
        <v>394</v>
      </c>
      <c r="B449" s="21" t="s">
        <v>154</v>
      </c>
      <c r="C449" s="22" t="s">
        <v>157</v>
      </c>
      <c r="D449" s="22" t="s">
        <v>170</v>
      </c>
      <c r="E449" s="22" t="s">
        <v>1</v>
      </c>
      <c r="F449" s="23">
        <f>F450</f>
        <v>2146.5</v>
      </c>
    </row>
    <row r="450" spans="1:6" ht="14.25" customHeight="1" outlineLevel="3" collapsed="1">
      <c r="A450" s="20" t="s">
        <v>296</v>
      </c>
      <c r="B450" s="21" t="s">
        <v>154</v>
      </c>
      <c r="C450" s="22" t="s">
        <v>157</v>
      </c>
      <c r="D450" s="22" t="s">
        <v>170</v>
      </c>
      <c r="E450" s="22" t="s">
        <v>42</v>
      </c>
      <c r="F450" s="23">
        <v>2146.5</v>
      </c>
    </row>
    <row r="451" spans="1:6" hidden="1" outlineLevel="4">
      <c r="A451" s="24"/>
      <c r="B451" s="25" t="s">
        <v>154</v>
      </c>
      <c r="C451" s="25" t="s">
        <v>157</v>
      </c>
      <c r="D451" s="25" t="s">
        <v>170</v>
      </c>
      <c r="E451" s="25" t="s">
        <v>42</v>
      </c>
      <c r="F451" s="26">
        <v>2146473.34</v>
      </c>
    </row>
    <row r="452" spans="1:6" ht="15" customHeight="1" outlineLevel="2">
      <c r="A452" s="20" t="s">
        <v>395</v>
      </c>
      <c r="B452" s="21" t="s">
        <v>154</v>
      </c>
      <c r="C452" s="22" t="s">
        <v>157</v>
      </c>
      <c r="D452" s="22" t="s">
        <v>171</v>
      </c>
      <c r="E452" s="22" t="s">
        <v>1</v>
      </c>
      <c r="F452" s="23">
        <f>F453</f>
        <v>108.8</v>
      </c>
    </row>
    <row r="453" spans="1:6" ht="15.75" customHeight="1" outlineLevel="3" collapsed="1">
      <c r="A453" s="20" t="s">
        <v>296</v>
      </c>
      <c r="B453" s="21" t="s">
        <v>154</v>
      </c>
      <c r="C453" s="22" t="s">
        <v>157</v>
      </c>
      <c r="D453" s="22" t="s">
        <v>171</v>
      </c>
      <c r="E453" s="22" t="s">
        <v>42</v>
      </c>
      <c r="F453" s="23">
        <v>108.8</v>
      </c>
    </row>
    <row r="454" spans="1:6" hidden="1" outlineLevel="4">
      <c r="A454" s="24"/>
      <c r="B454" s="25" t="s">
        <v>154</v>
      </c>
      <c r="C454" s="25" t="s">
        <v>157</v>
      </c>
      <c r="D454" s="25" t="s">
        <v>171</v>
      </c>
      <c r="E454" s="25" t="s">
        <v>42</v>
      </c>
      <c r="F454" s="26">
        <v>108762.15</v>
      </c>
    </row>
    <row r="455" spans="1:6" ht="15" customHeight="1" outlineLevel="2">
      <c r="A455" s="20" t="s">
        <v>381</v>
      </c>
      <c r="B455" s="21" t="s">
        <v>154</v>
      </c>
      <c r="C455" s="22" t="s">
        <v>157</v>
      </c>
      <c r="D455" s="22" t="s">
        <v>147</v>
      </c>
      <c r="E455" s="22" t="s">
        <v>1</v>
      </c>
      <c r="F455" s="23">
        <f>F456</f>
        <v>31.9</v>
      </c>
    </row>
    <row r="456" spans="1:6" ht="15" customHeight="1" outlineLevel="3" collapsed="1">
      <c r="A456" s="20" t="s">
        <v>296</v>
      </c>
      <c r="B456" s="21" t="s">
        <v>154</v>
      </c>
      <c r="C456" s="22" t="s">
        <v>157</v>
      </c>
      <c r="D456" s="22" t="s">
        <v>147</v>
      </c>
      <c r="E456" s="22" t="s">
        <v>42</v>
      </c>
      <c r="F456" s="23">
        <v>31.9</v>
      </c>
    </row>
    <row r="457" spans="1:6" hidden="1" outlineLevel="4">
      <c r="A457" s="24"/>
      <c r="B457" s="25" t="s">
        <v>154</v>
      </c>
      <c r="C457" s="25" t="s">
        <v>157</v>
      </c>
      <c r="D457" s="25" t="s">
        <v>147</v>
      </c>
      <c r="E457" s="25" t="s">
        <v>42</v>
      </c>
      <c r="F457" s="26">
        <v>31933.59</v>
      </c>
    </row>
    <row r="458" spans="1:6" ht="14.25" customHeight="1" outlineLevel="2">
      <c r="A458" s="20" t="s">
        <v>396</v>
      </c>
      <c r="B458" s="21" t="s">
        <v>154</v>
      </c>
      <c r="C458" s="22" t="s">
        <v>157</v>
      </c>
      <c r="D458" s="22" t="s">
        <v>172</v>
      </c>
      <c r="E458" s="22" t="s">
        <v>1</v>
      </c>
      <c r="F458" s="23">
        <f>F459</f>
        <v>253.9</v>
      </c>
    </row>
    <row r="459" spans="1:6" ht="15" customHeight="1" outlineLevel="3" collapsed="1">
      <c r="A459" s="20" t="s">
        <v>388</v>
      </c>
      <c r="B459" s="21" t="s">
        <v>154</v>
      </c>
      <c r="C459" s="22" t="s">
        <v>157</v>
      </c>
      <c r="D459" s="22" t="s">
        <v>172</v>
      </c>
      <c r="E459" s="22" t="s">
        <v>161</v>
      </c>
      <c r="F459" s="23">
        <v>253.9</v>
      </c>
    </row>
    <row r="460" spans="1:6" hidden="1" outlineLevel="4">
      <c r="A460" s="24"/>
      <c r="B460" s="25" t="s">
        <v>154</v>
      </c>
      <c r="C460" s="25" t="s">
        <v>157</v>
      </c>
      <c r="D460" s="25" t="s">
        <v>172</v>
      </c>
      <c r="E460" s="25" t="s">
        <v>161</v>
      </c>
      <c r="F460" s="26">
        <v>253948.83</v>
      </c>
    </row>
    <row r="461" spans="1:6" ht="13.5" customHeight="1" outlineLevel="2">
      <c r="A461" s="20" t="s">
        <v>383</v>
      </c>
      <c r="B461" s="21" t="s">
        <v>154</v>
      </c>
      <c r="C461" s="22" t="s">
        <v>157</v>
      </c>
      <c r="D461" s="22" t="s">
        <v>149</v>
      </c>
      <c r="E461" s="22" t="s">
        <v>1</v>
      </c>
      <c r="F461" s="23">
        <f>F462</f>
        <v>15.3</v>
      </c>
    </row>
    <row r="462" spans="1:6" ht="15" customHeight="1" outlineLevel="3" collapsed="1">
      <c r="A462" s="20" t="s">
        <v>296</v>
      </c>
      <c r="B462" s="21" t="s">
        <v>154</v>
      </c>
      <c r="C462" s="22" t="s">
        <v>157</v>
      </c>
      <c r="D462" s="22" t="s">
        <v>149</v>
      </c>
      <c r="E462" s="22" t="s">
        <v>42</v>
      </c>
      <c r="F462" s="23">
        <v>15.3</v>
      </c>
    </row>
    <row r="463" spans="1:6" hidden="1" outlineLevel="4">
      <c r="A463" s="24"/>
      <c r="B463" s="25" t="s">
        <v>154</v>
      </c>
      <c r="C463" s="25" t="s">
        <v>157</v>
      </c>
      <c r="D463" s="25" t="s">
        <v>149</v>
      </c>
      <c r="E463" s="25" t="s">
        <v>42</v>
      </c>
      <c r="F463" s="26">
        <v>15262.9</v>
      </c>
    </row>
    <row r="464" spans="1:6" ht="15" customHeight="1" outlineLevel="1">
      <c r="A464" s="20" t="s">
        <v>307</v>
      </c>
      <c r="B464" s="21" t="s">
        <v>154</v>
      </c>
      <c r="C464" s="22" t="s">
        <v>53</v>
      </c>
      <c r="D464" s="22" t="s">
        <v>1</v>
      </c>
      <c r="E464" s="22" t="s">
        <v>1</v>
      </c>
      <c r="F464" s="23">
        <f>F465+F468+F471+F474+F477</f>
        <v>3698.5000000000005</v>
      </c>
    </row>
    <row r="465" spans="1:6" ht="15" customHeight="1" outlineLevel="2">
      <c r="A465" s="20" t="s">
        <v>308</v>
      </c>
      <c r="B465" s="21" t="s">
        <v>154</v>
      </c>
      <c r="C465" s="22" t="s">
        <v>53</v>
      </c>
      <c r="D465" s="22" t="s">
        <v>54</v>
      </c>
      <c r="E465" s="22" t="s">
        <v>1</v>
      </c>
      <c r="F465" s="23">
        <f>F466</f>
        <v>100</v>
      </c>
    </row>
    <row r="466" spans="1:6" ht="13.5" customHeight="1" outlineLevel="3" collapsed="1">
      <c r="A466" s="20" t="s">
        <v>296</v>
      </c>
      <c r="B466" s="21" t="s">
        <v>154</v>
      </c>
      <c r="C466" s="22" t="s">
        <v>53</v>
      </c>
      <c r="D466" s="22" t="s">
        <v>54</v>
      </c>
      <c r="E466" s="22" t="s">
        <v>42</v>
      </c>
      <c r="F466" s="23">
        <v>100</v>
      </c>
    </row>
    <row r="467" spans="1:6" hidden="1" outlineLevel="4">
      <c r="A467" s="24"/>
      <c r="B467" s="25" t="s">
        <v>154</v>
      </c>
      <c r="C467" s="25" t="s">
        <v>53</v>
      </c>
      <c r="D467" s="25" t="s">
        <v>54</v>
      </c>
      <c r="E467" s="25" t="s">
        <v>42</v>
      </c>
      <c r="F467" s="26">
        <v>99999.99</v>
      </c>
    </row>
    <row r="468" spans="1:6" ht="12.75" customHeight="1" outlineLevel="2">
      <c r="A468" s="20" t="s">
        <v>397</v>
      </c>
      <c r="B468" s="21" t="s">
        <v>154</v>
      </c>
      <c r="C468" s="22" t="s">
        <v>53</v>
      </c>
      <c r="D468" s="22" t="s">
        <v>173</v>
      </c>
      <c r="E468" s="22" t="s">
        <v>1</v>
      </c>
      <c r="F468" s="23">
        <f>F469</f>
        <v>466.2</v>
      </c>
    </row>
    <row r="469" spans="1:6" ht="14.25" customHeight="1" outlineLevel="3" collapsed="1">
      <c r="A469" s="20" t="s">
        <v>296</v>
      </c>
      <c r="B469" s="21" t="s">
        <v>154</v>
      </c>
      <c r="C469" s="22" t="s">
        <v>53</v>
      </c>
      <c r="D469" s="22" t="s">
        <v>173</v>
      </c>
      <c r="E469" s="22" t="s">
        <v>42</v>
      </c>
      <c r="F469" s="23">
        <v>466.2</v>
      </c>
    </row>
    <row r="470" spans="1:6" hidden="1" outlineLevel="4">
      <c r="A470" s="24"/>
      <c r="B470" s="25" t="s">
        <v>154</v>
      </c>
      <c r="C470" s="25" t="s">
        <v>53</v>
      </c>
      <c r="D470" s="25" t="s">
        <v>173</v>
      </c>
      <c r="E470" s="25" t="s">
        <v>42</v>
      </c>
      <c r="F470" s="26">
        <v>466175</v>
      </c>
    </row>
    <row r="471" spans="1:6" ht="27.75" customHeight="1" outlineLevel="2">
      <c r="A471" s="20" t="s">
        <v>398</v>
      </c>
      <c r="B471" s="21" t="s">
        <v>154</v>
      </c>
      <c r="C471" s="22" t="s">
        <v>53</v>
      </c>
      <c r="D471" s="22" t="s">
        <v>174</v>
      </c>
      <c r="E471" s="22" t="s">
        <v>1</v>
      </c>
      <c r="F471" s="23">
        <f>F472</f>
        <v>1386.7</v>
      </c>
    </row>
    <row r="472" spans="1:6" ht="15" customHeight="1" outlineLevel="3" collapsed="1">
      <c r="A472" s="20" t="s">
        <v>296</v>
      </c>
      <c r="B472" s="21" t="s">
        <v>154</v>
      </c>
      <c r="C472" s="22" t="s">
        <v>53</v>
      </c>
      <c r="D472" s="22" t="s">
        <v>174</v>
      </c>
      <c r="E472" s="22" t="s">
        <v>42</v>
      </c>
      <c r="F472" s="23">
        <v>1386.7</v>
      </c>
    </row>
    <row r="473" spans="1:6" hidden="1" outlineLevel="4">
      <c r="A473" s="24"/>
      <c r="B473" s="25" t="s">
        <v>154</v>
      </c>
      <c r="C473" s="25" t="s">
        <v>53</v>
      </c>
      <c r="D473" s="25" t="s">
        <v>174</v>
      </c>
      <c r="E473" s="25" t="s">
        <v>42</v>
      </c>
      <c r="F473" s="26">
        <v>1386700</v>
      </c>
    </row>
    <row r="474" spans="1:6" ht="14.25" customHeight="1" outlineLevel="2">
      <c r="A474" s="20" t="s">
        <v>274</v>
      </c>
      <c r="B474" s="21" t="s">
        <v>154</v>
      </c>
      <c r="C474" s="22" t="s">
        <v>53</v>
      </c>
      <c r="D474" s="22" t="s">
        <v>175</v>
      </c>
      <c r="E474" s="22" t="s">
        <v>1</v>
      </c>
      <c r="F474" s="23">
        <f>F475</f>
        <v>538.70000000000005</v>
      </c>
    </row>
    <row r="475" spans="1:6" ht="14.25" customHeight="1" outlineLevel="3" collapsed="1">
      <c r="A475" s="20" t="s">
        <v>296</v>
      </c>
      <c r="B475" s="21" t="s">
        <v>154</v>
      </c>
      <c r="C475" s="22" t="s">
        <v>53</v>
      </c>
      <c r="D475" s="22" t="s">
        <v>175</v>
      </c>
      <c r="E475" s="22" t="s">
        <v>42</v>
      </c>
      <c r="F475" s="23">
        <v>538.70000000000005</v>
      </c>
    </row>
    <row r="476" spans="1:6" hidden="1" outlineLevel="4">
      <c r="A476" s="24"/>
      <c r="B476" s="25" t="s">
        <v>154</v>
      </c>
      <c r="C476" s="25" t="s">
        <v>53</v>
      </c>
      <c r="D476" s="25" t="s">
        <v>175</v>
      </c>
      <c r="E476" s="25" t="s">
        <v>42</v>
      </c>
      <c r="F476" s="26">
        <v>538749.63</v>
      </c>
    </row>
    <row r="477" spans="1:6" ht="13.5" customHeight="1" outlineLevel="2">
      <c r="A477" s="20" t="s">
        <v>295</v>
      </c>
      <c r="B477" s="21" t="s">
        <v>154</v>
      </c>
      <c r="C477" s="22" t="s">
        <v>53</v>
      </c>
      <c r="D477" s="22" t="s">
        <v>176</v>
      </c>
      <c r="E477" s="22" t="s">
        <v>1</v>
      </c>
      <c r="F477" s="23">
        <f>F478</f>
        <v>1206.9000000000001</v>
      </c>
    </row>
    <row r="478" spans="1:6" ht="14.25" customHeight="1" outlineLevel="3" collapsed="1">
      <c r="A478" s="20" t="s">
        <v>296</v>
      </c>
      <c r="B478" s="21" t="s">
        <v>154</v>
      </c>
      <c r="C478" s="22" t="s">
        <v>53</v>
      </c>
      <c r="D478" s="22" t="s">
        <v>176</v>
      </c>
      <c r="E478" s="22" t="s">
        <v>42</v>
      </c>
      <c r="F478" s="23">
        <v>1206.9000000000001</v>
      </c>
    </row>
    <row r="479" spans="1:6" hidden="1" outlineLevel="4">
      <c r="A479" s="24"/>
      <c r="B479" s="25" t="s">
        <v>154</v>
      </c>
      <c r="C479" s="25" t="s">
        <v>53</v>
      </c>
      <c r="D479" s="25" t="s">
        <v>176</v>
      </c>
      <c r="E479" s="25" t="s">
        <v>42</v>
      </c>
      <c r="F479" s="26">
        <v>1206900</v>
      </c>
    </row>
    <row r="480" spans="1:6" ht="14.25" customHeight="1" outlineLevel="1">
      <c r="A480" s="20" t="s">
        <v>384</v>
      </c>
      <c r="B480" s="21" t="s">
        <v>154</v>
      </c>
      <c r="C480" s="22" t="s">
        <v>151</v>
      </c>
      <c r="D480" s="22" t="s">
        <v>1</v>
      </c>
      <c r="E480" s="22" t="s">
        <v>1</v>
      </c>
      <c r="F480" s="23">
        <f>F481+F484+F487+F490+F493+F496+F499</f>
        <v>11781.6</v>
      </c>
    </row>
    <row r="481" spans="1:6" ht="14.25" customHeight="1" outlineLevel="2">
      <c r="A481" s="20" t="s">
        <v>281</v>
      </c>
      <c r="B481" s="21" t="s">
        <v>154</v>
      </c>
      <c r="C481" s="22" t="s">
        <v>151</v>
      </c>
      <c r="D481" s="22" t="s">
        <v>26</v>
      </c>
      <c r="E481" s="22" t="s">
        <v>1</v>
      </c>
      <c r="F481" s="23">
        <f>F482</f>
        <v>1551.8</v>
      </c>
    </row>
    <row r="482" spans="1:6" ht="13.5" customHeight="1" outlineLevel="3" collapsed="1">
      <c r="A482" s="20" t="s">
        <v>276</v>
      </c>
      <c r="B482" s="21" t="s">
        <v>154</v>
      </c>
      <c r="C482" s="22" t="s">
        <v>151</v>
      </c>
      <c r="D482" s="22" t="s">
        <v>26</v>
      </c>
      <c r="E482" s="22" t="s">
        <v>19</v>
      </c>
      <c r="F482" s="23">
        <v>1551.8</v>
      </c>
    </row>
    <row r="483" spans="1:6" ht="14.25" hidden="1" customHeight="1" outlineLevel="4">
      <c r="A483" s="24"/>
      <c r="B483" s="25" t="s">
        <v>154</v>
      </c>
      <c r="C483" s="25" t="s">
        <v>151</v>
      </c>
      <c r="D483" s="25" t="s">
        <v>26</v>
      </c>
      <c r="E483" s="25" t="s">
        <v>19</v>
      </c>
      <c r="F483" s="26">
        <v>1551745</v>
      </c>
    </row>
    <row r="484" spans="1:6" ht="13.5" customHeight="1" outlineLevel="2">
      <c r="A484" s="20" t="s">
        <v>308</v>
      </c>
      <c r="B484" s="21" t="s">
        <v>154</v>
      </c>
      <c r="C484" s="22" t="s">
        <v>151</v>
      </c>
      <c r="D484" s="22" t="s">
        <v>177</v>
      </c>
      <c r="E484" s="22" t="s">
        <v>1</v>
      </c>
      <c r="F484" s="23">
        <f>F485</f>
        <v>664.3</v>
      </c>
    </row>
    <row r="485" spans="1:6" ht="14.25" customHeight="1" outlineLevel="3" collapsed="1">
      <c r="A485" s="20" t="s">
        <v>296</v>
      </c>
      <c r="B485" s="21" t="s">
        <v>154</v>
      </c>
      <c r="C485" s="22" t="s">
        <v>151</v>
      </c>
      <c r="D485" s="22" t="s">
        <v>177</v>
      </c>
      <c r="E485" s="22" t="s">
        <v>42</v>
      </c>
      <c r="F485" s="23">
        <v>664.3</v>
      </c>
    </row>
    <row r="486" spans="1:6" hidden="1" outlineLevel="4">
      <c r="A486" s="24"/>
      <c r="B486" s="25" t="s">
        <v>154</v>
      </c>
      <c r="C486" s="25" t="s">
        <v>151</v>
      </c>
      <c r="D486" s="25" t="s">
        <v>177</v>
      </c>
      <c r="E486" s="25" t="s">
        <v>42</v>
      </c>
      <c r="F486" s="26">
        <v>664321.30000000005</v>
      </c>
    </row>
    <row r="487" spans="1:6" ht="14.25" customHeight="1" outlineLevel="2">
      <c r="A487" s="20" t="s">
        <v>274</v>
      </c>
      <c r="B487" s="21" t="s">
        <v>154</v>
      </c>
      <c r="C487" s="22" t="s">
        <v>151</v>
      </c>
      <c r="D487" s="22" t="s">
        <v>152</v>
      </c>
      <c r="E487" s="22" t="s">
        <v>1</v>
      </c>
      <c r="F487" s="23">
        <f>F488</f>
        <v>989.1</v>
      </c>
    </row>
    <row r="488" spans="1:6" ht="14.25" customHeight="1" outlineLevel="3" collapsed="1">
      <c r="A488" s="20" t="s">
        <v>296</v>
      </c>
      <c r="B488" s="21" t="s">
        <v>154</v>
      </c>
      <c r="C488" s="22" t="s">
        <v>151</v>
      </c>
      <c r="D488" s="22" t="s">
        <v>152</v>
      </c>
      <c r="E488" s="22" t="s">
        <v>42</v>
      </c>
      <c r="F488" s="23">
        <v>989.1</v>
      </c>
    </row>
    <row r="489" spans="1:6" hidden="1" outlineLevel="4">
      <c r="A489" s="24"/>
      <c r="B489" s="25" t="s">
        <v>154</v>
      </c>
      <c r="C489" s="25" t="s">
        <v>151</v>
      </c>
      <c r="D489" s="25" t="s">
        <v>152</v>
      </c>
      <c r="E489" s="25" t="s">
        <v>42</v>
      </c>
      <c r="F489" s="26">
        <v>989100</v>
      </c>
    </row>
    <row r="490" spans="1:6" ht="13.5" customHeight="1" outlineLevel="2">
      <c r="A490" s="20" t="s">
        <v>295</v>
      </c>
      <c r="B490" s="21" t="s">
        <v>154</v>
      </c>
      <c r="C490" s="22" t="s">
        <v>151</v>
      </c>
      <c r="D490" s="22" t="s">
        <v>153</v>
      </c>
      <c r="E490" s="22" t="s">
        <v>1</v>
      </c>
      <c r="F490" s="23">
        <f>F491</f>
        <v>7330.4</v>
      </c>
    </row>
    <row r="491" spans="1:6" ht="14.25" customHeight="1" outlineLevel="3" collapsed="1">
      <c r="A491" s="20" t="s">
        <v>296</v>
      </c>
      <c r="B491" s="21" t="s">
        <v>154</v>
      </c>
      <c r="C491" s="22" t="s">
        <v>151</v>
      </c>
      <c r="D491" s="22" t="s">
        <v>153</v>
      </c>
      <c r="E491" s="22" t="s">
        <v>42</v>
      </c>
      <c r="F491" s="23">
        <v>7330.4</v>
      </c>
    </row>
    <row r="492" spans="1:6" hidden="1" outlineLevel="4">
      <c r="A492" s="24"/>
      <c r="B492" s="25" t="s">
        <v>154</v>
      </c>
      <c r="C492" s="25" t="s">
        <v>151</v>
      </c>
      <c r="D492" s="25" t="s">
        <v>153</v>
      </c>
      <c r="E492" s="25" t="s">
        <v>42</v>
      </c>
      <c r="F492" s="26">
        <v>7330380.6600000001</v>
      </c>
    </row>
    <row r="493" spans="1:6" ht="13.5" customHeight="1" outlineLevel="2">
      <c r="A493" s="20" t="s">
        <v>399</v>
      </c>
      <c r="B493" s="21" t="s">
        <v>154</v>
      </c>
      <c r="C493" s="22" t="s">
        <v>151</v>
      </c>
      <c r="D493" s="22" t="s">
        <v>178</v>
      </c>
      <c r="E493" s="22" t="s">
        <v>1</v>
      </c>
      <c r="F493" s="23">
        <f>F494</f>
        <v>27.2</v>
      </c>
    </row>
    <row r="494" spans="1:6" ht="13.5" customHeight="1" outlineLevel="3" collapsed="1">
      <c r="A494" s="20" t="s">
        <v>296</v>
      </c>
      <c r="B494" s="21" t="s">
        <v>154</v>
      </c>
      <c r="C494" s="22" t="s">
        <v>151</v>
      </c>
      <c r="D494" s="22" t="s">
        <v>178</v>
      </c>
      <c r="E494" s="22" t="s">
        <v>42</v>
      </c>
      <c r="F494" s="23">
        <v>27.2</v>
      </c>
    </row>
    <row r="495" spans="1:6" hidden="1" outlineLevel="4">
      <c r="A495" s="24"/>
      <c r="B495" s="25" t="s">
        <v>154</v>
      </c>
      <c r="C495" s="25" t="s">
        <v>151</v>
      </c>
      <c r="D495" s="25" t="s">
        <v>178</v>
      </c>
      <c r="E495" s="25" t="s">
        <v>42</v>
      </c>
      <c r="F495" s="26">
        <v>27200</v>
      </c>
    </row>
    <row r="496" spans="1:6" ht="12.75" customHeight="1" outlineLevel="2">
      <c r="A496" s="20" t="s">
        <v>400</v>
      </c>
      <c r="B496" s="21" t="s">
        <v>154</v>
      </c>
      <c r="C496" s="22" t="s">
        <v>151</v>
      </c>
      <c r="D496" s="22" t="s">
        <v>179</v>
      </c>
      <c r="E496" s="22" t="s">
        <v>1</v>
      </c>
      <c r="F496" s="23">
        <f>F497</f>
        <v>263.60000000000002</v>
      </c>
    </row>
    <row r="497" spans="1:6" ht="14.25" customHeight="1" outlineLevel="3" collapsed="1">
      <c r="A497" s="20" t="s">
        <v>296</v>
      </c>
      <c r="B497" s="21" t="s">
        <v>154</v>
      </c>
      <c r="C497" s="22" t="s">
        <v>151</v>
      </c>
      <c r="D497" s="22" t="s">
        <v>179</v>
      </c>
      <c r="E497" s="22" t="s">
        <v>42</v>
      </c>
      <c r="F497" s="23">
        <v>263.60000000000002</v>
      </c>
    </row>
    <row r="498" spans="1:6" hidden="1" outlineLevel="4">
      <c r="A498" s="24"/>
      <c r="B498" s="25" t="s">
        <v>154</v>
      </c>
      <c r="C498" s="25" t="s">
        <v>151</v>
      </c>
      <c r="D498" s="25" t="s">
        <v>179</v>
      </c>
      <c r="E498" s="25" t="s">
        <v>42</v>
      </c>
      <c r="F498" s="26">
        <v>263599.99</v>
      </c>
    </row>
    <row r="499" spans="1:6" ht="13.5" customHeight="1" outlineLevel="2">
      <c r="A499" s="20" t="s">
        <v>401</v>
      </c>
      <c r="B499" s="21" t="s">
        <v>154</v>
      </c>
      <c r="C499" s="22" t="s">
        <v>151</v>
      </c>
      <c r="D499" s="22" t="s">
        <v>150</v>
      </c>
      <c r="E499" s="22" t="s">
        <v>1</v>
      </c>
      <c r="F499" s="23">
        <f>F500</f>
        <v>955.2</v>
      </c>
    </row>
    <row r="500" spans="1:6" ht="13.5" customHeight="1" outlineLevel="3" collapsed="1">
      <c r="A500" s="20" t="s">
        <v>296</v>
      </c>
      <c r="B500" s="21" t="s">
        <v>154</v>
      </c>
      <c r="C500" s="22" t="s">
        <v>151</v>
      </c>
      <c r="D500" s="22" t="s">
        <v>150</v>
      </c>
      <c r="E500" s="22" t="s">
        <v>42</v>
      </c>
      <c r="F500" s="23">
        <v>955.2</v>
      </c>
    </row>
    <row r="501" spans="1:6" hidden="1" outlineLevel="4">
      <c r="A501" s="24"/>
      <c r="B501" s="25" t="s">
        <v>154</v>
      </c>
      <c r="C501" s="25" t="s">
        <v>151</v>
      </c>
      <c r="D501" s="25" t="s">
        <v>150</v>
      </c>
      <c r="E501" s="25" t="s">
        <v>42</v>
      </c>
      <c r="F501" s="26">
        <v>955216.61</v>
      </c>
    </row>
    <row r="502" spans="1:6" ht="12.75" customHeight="1" outlineLevel="1">
      <c r="A502" s="20" t="s">
        <v>402</v>
      </c>
      <c r="B502" s="21" t="s">
        <v>154</v>
      </c>
      <c r="C502" s="22" t="s">
        <v>180</v>
      </c>
      <c r="D502" s="22" t="s">
        <v>1</v>
      </c>
      <c r="E502" s="22" t="s">
        <v>1</v>
      </c>
      <c r="F502" s="23">
        <f>F503</f>
        <v>3011.2</v>
      </c>
    </row>
    <row r="503" spans="1:6" ht="37.5" customHeight="1" outlineLevel="2">
      <c r="A503" s="20" t="s">
        <v>403</v>
      </c>
      <c r="B503" s="21" t="s">
        <v>154</v>
      </c>
      <c r="C503" s="22" t="s">
        <v>180</v>
      </c>
      <c r="D503" s="22" t="s">
        <v>181</v>
      </c>
      <c r="E503" s="22" t="s">
        <v>1</v>
      </c>
      <c r="F503" s="23">
        <f>F504</f>
        <v>3011.2</v>
      </c>
    </row>
    <row r="504" spans="1:6" ht="12.75" customHeight="1" outlineLevel="3" collapsed="1">
      <c r="A504" s="20" t="s">
        <v>273</v>
      </c>
      <c r="B504" s="21" t="s">
        <v>154</v>
      </c>
      <c r="C504" s="22" t="s">
        <v>180</v>
      </c>
      <c r="D504" s="22" t="s">
        <v>181</v>
      </c>
      <c r="E504" s="22" t="s">
        <v>16</v>
      </c>
      <c r="F504" s="23">
        <v>3011.2</v>
      </c>
    </row>
    <row r="505" spans="1:6" hidden="1" outlineLevel="4">
      <c r="A505" s="6" t="s">
        <v>155</v>
      </c>
      <c r="B505" s="5" t="s">
        <v>154</v>
      </c>
      <c r="C505" s="5" t="s">
        <v>180</v>
      </c>
      <c r="D505" s="5" t="s">
        <v>181</v>
      </c>
      <c r="E505" s="5" t="s">
        <v>16</v>
      </c>
      <c r="F505" s="7">
        <v>3011184.18</v>
      </c>
    </row>
    <row r="506" spans="1:6" ht="26.25" customHeight="1">
      <c r="A506" s="16" t="s">
        <v>183</v>
      </c>
      <c r="B506" s="17" t="s">
        <v>182</v>
      </c>
      <c r="C506" s="18" t="s">
        <v>1</v>
      </c>
      <c r="D506" s="18" t="s">
        <v>1</v>
      </c>
      <c r="E506" s="18" t="s">
        <v>1</v>
      </c>
      <c r="F506" s="19">
        <f>F507</f>
        <v>20986</v>
      </c>
    </row>
    <row r="507" spans="1:6" ht="14.25" customHeight="1" outlineLevel="1">
      <c r="A507" s="20" t="s">
        <v>386</v>
      </c>
      <c r="B507" s="21" t="s">
        <v>182</v>
      </c>
      <c r="C507" s="22" t="s">
        <v>157</v>
      </c>
      <c r="D507" s="22" t="s">
        <v>1</v>
      </c>
      <c r="E507" s="22" t="s">
        <v>1</v>
      </c>
      <c r="F507" s="23">
        <f>F508+F511+F514+F517</f>
        <v>20986</v>
      </c>
    </row>
    <row r="508" spans="1:6" ht="14.25" customHeight="1" outlineLevel="2">
      <c r="A508" s="20" t="s">
        <v>404</v>
      </c>
      <c r="B508" s="21" t="s">
        <v>182</v>
      </c>
      <c r="C508" s="22" t="s">
        <v>157</v>
      </c>
      <c r="D508" s="22" t="s">
        <v>81</v>
      </c>
      <c r="E508" s="22" t="s">
        <v>1</v>
      </c>
      <c r="F508" s="23">
        <f>F509</f>
        <v>2175.9</v>
      </c>
    </row>
    <row r="509" spans="1:6" ht="15" customHeight="1" outlineLevel="3" collapsed="1">
      <c r="A509" s="20" t="s">
        <v>296</v>
      </c>
      <c r="B509" s="21" t="s">
        <v>182</v>
      </c>
      <c r="C509" s="22" t="s">
        <v>157</v>
      </c>
      <c r="D509" s="22" t="s">
        <v>81</v>
      </c>
      <c r="E509" s="22" t="s">
        <v>42</v>
      </c>
      <c r="F509" s="23">
        <v>2175.9</v>
      </c>
    </row>
    <row r="510" spans="1:6" hidden="1" outlineLevel="4">
      <c r="A510" s="24"/>
      <c r="B510" s="25" t="s">
        <v>182</v>
      </c>
      <c r="C510" s="25" t="s">
        <v>157</v>
      </c>
      <c r="D510" s="25" t="s">
        <v>81</v>
      </c>
      <c r="E510" s="25" t="s">
        <v>42</v>
      </c>
      <c r="F510" s="26">
        <v>2175900</v>
      </c>
    </row>
    <row r="511" spans="1:6" ht="15" customHeight="1" outlineLevel="2">
      <c r="A511" s="20" t="s">
        <v>295</v>
      </c>
      <c r="B511" s="21" t="s">
        <v>182</v>
      </c>
      <c r="C511" s="22" t="s">
        <v>157</v>
      </c>
      <c r="D511" s="22" t="s">
        <v>184</v>
      </c>
      <c r="E511" s="22" t="s">
        <v>1</v>
      </c>
      <c r="F511" s="23">
        <f>F512</f>
        <v>269.10000000000002</v>
      </c>
    </row>
    <row r="512" spans="1:6" ht="15" customHeight="1" outlineLevel="3" collapsed="1">
      <c r="A512" s="20" t="s">
        <v>296</v>
      </c>
      <c r="B512" s="21" t="s">
        <v>182</v>
      </c>
      <c r="C512" s="22" t="s">
        <v>157</v>
      </c>
      <c r="D512" s="22" t="s">
        <v>184</v>
      </c>
      <c r="E512" s="22" t="s">
        <v>42</v>
      </c>
      <c r="F512" s="23">
        <v>269.10000000000002</v>
      </c>
    </row>
    <row r="513" spans="1:6" hidden="1" outlineLevel="4">
      <c r="A513" s="24"/>
      <c r="B513" s="25" t="s">
        <v>182</v>
      </c>
      <c r="C513" s="25" t="s">
        <v>157</v>
      </c>
      <c r="D513" s="25" t="s">
        <v>184</v>
      </c>
      <c r="E513" s="25" t="s">
        <v>42</v>
      </c>
      <c r="F513" s="26">
        <v>269060</v>
      </c>
    </row>
    <row r="514" spans="1:6" ht="27" customHeight="1" outlineLevel="2">
      <c r="A514" s="20" t="s">
        <v>391</v>
      </c>
      <c r="B514" s="21" t="s">
        <v>182</v>
      </c>
      <c r="C514" s="22" t="s">
        <v>157</v>
      </c>
      <c r="D514" s="22" t="s">
        <v>185</v>
      </c>
      <c r="E514" s="22" t="s">
        <v>1</v>
      </c>
      <c r="F514" s="23">
        <f>F515</f>
        <v>33.299999999999997</v>
      </c>
    </row>
    <row r="515" spans="1:6" ht="14.25" customHeight="1" outlineLevel="3" collapsed="1">
      <c r="A515" s="20" t="s">
        <v>296</v>
      </c>
      <c r="B515" s="21" t="s">
        <v>182</v>
      </c>
      <c r="C515" s="22" t="s">
        <v>157</v>
      </c>
      <c r="D515" s="22" t="s">
        <v>185</v>
      </c>
      <c r="E515" s="22" t="s">
        <v>42</v>
      </c>
      <c r="F515" s="23">
        <v>33.299999999999997</v>
      </c>
    </row>
    <row r="516" spans="1:6" hidden="1" outlineLevel="4">
      <c r="A516" s="24"/>
      <c r="B516" s="25" t="s">
        <v>182</v>
      </c>
      <c r="C516" s="25" t="s">
        <v>157</v>
      </c>
      <c r="D516" s="25" t="s">
        <v>185</v>
      </c>
      <c r="E516" s="25" t="s">
        <v>42</v>
      </c>
      <c r="F516" s="26">
        <v>33300</v>
      </c>
    </row>
    <row r="517" spans="1:6" ht="14.25" customHeight="1" outlineLevel="2">
      <c r="A517" s="20" t="s">
        <v>405</v>
      </c>
      <c r="B517" s="21" t="s">
        <v>182</v>
      </c>
      <c r="C517" s="22" t="s">
        <v>157</v>
      </c>
      <c r="D517" s="22" t="s">
        <v>186</v>
      </c>
      <c r="E517" s="22" t="s">
        <v>1</v>
      </c>
      <c r="F517" s="23">
        <f>F518</f>
        <v>18507.7</v>
      </c>
    </row>
    <row r="518" spans="1:6" ht="14.25" customHeight="1" outlineLevel="3" collapsed="1">
      <c r="A518" s="20" t="s">
        <v>296</v>
      </c>
      <c r="B518" s="21" t="s">
        <v>182</v>
      </c>
      <c r="C518" s="22" t="s">
        <v>157</v>
      </c>
      <c r="D518" s="22" t="s">
        <v>186</v>
      </c>
      <c r="E518" s="22" t="s">
        <v>42</v>
      </c>
      <c r="F518" s="23">
        <v>18507.7</v>
      </c>
    </row>
    <row r="519" spans="1:6" ht="25.5" hidden="1" outlineLevel="4">
      <c r="A519" s="6" t="s">
        <v>183</v>
      </c>
      <c r="B519" s="5" t="s">
        <v>182</v>
      </c>
      <c r="C519" s="5" t="s">
        <v>157</v>
      </c>
      <c r="D519" s="5" t="s">
        <v>186</v>
      </c>
      <c r="E519" s="5" t="s">
        <v>42</v>
      </c>
      <c r="F519" s="7">
        <v>18507652.760000002</v>
      </c>
    </row>
    <row r="520" spans="1:6" ht="39" customHeight="1">
      <c r="A520" s="27" t="s">
        <v>188</v>
      </c>
      <c r="B520" s="17" t="s">
        <v>187</v>
      </c>
      <c r="C520" s="18" t="s">
        <v>1</v>
      </c>
      <c r="D520" s="18" t="s">
        <v>1</v>
      </c>
      <c r="E520" s="18" t="s">
        <v>1</v>
      </c>
      <c r="F520" s="19">
        <f>F521</f>
        <v>16038.1</v>
      </c>
    </row>
    <row r="521" spans="1:6" ht="12.75" customHeight="1" outlineLevel="1">
      <c r="A521" s="20" t="s">
        <v>386</v>
      </c>
      <c r="B521" s="21" t="s">
        <v>187</v>
      </c>
      <c r="C521" s="22" t="s">
        <v>157</v>
      </c>
      <c r="D521" s="22" t="s">
        <v>1</v>
      </c>
      <c r="E521" s="22" t="s">
        <v>1</v>
      </c>
      <c r="F521" s="23">
        <f>F522+F525+F528+F531</f>
        <v>16038.1</v>
      </c>
    </row>
    <row r="522" spans="1:6" ht="25.5" customHeight="1" outlineLevel="2">
      <c r="A522" s="20" t="s">
        <v>391</v>
      </c>
      <c r="B522" s="21" t="s">
        <v>187</v>
      </c>
      <c r="C522" s="22" t="s">
        <v>157</v>
      </c>
      <c r="D522" s="22" t="s">
        <v>189</v>
      </c>
      <c r="E522" s="22" t="s">
        <v>1</v>
      </c>
      <c r="F522" s="23">
        <f>F523</f>
        <v>6</v>
      </c>
    </row>
    <row r="523" spans="1:6" ht="15.75" customHeight="1" outlineLevel="3" collapsed="1">
      <c r="A523" s="20" t="s">
        <v>296</v>
      </c>
      <c r="B523" s="21" t="s">
        <v>187</v>
      </c>
      <c r="C523" s="22" t="s">
        <v>157</v>
      </c>
      <c r="D523" s="22" t="s">
        <v>189</v>
      </c>
      <c r="E523" s="22" t="s">
        <v>42</v>
      </c>
      <c r="F523" s="23">
        <v>6</v>
      </c>
    </row>
    <row r="524" spans="1:6" hidden="1" outlineLevel="4">
      <c r="A524" s="28"/>
      <c r="B524" s="25" t="s">
        <v>187</v>
      </c>
      <c r="C524" s="25" t="s">
        <v>157</v>
      </c>
      <c r="D524" s="25" t="s">
        <v>189</v>
      </c>
      <c r="E524" s="25" t="s">
        <v>42</v>
      </c>
      <c r="F524" s="26">
        <v>6000</v>
      </c>
    </row>
    <row r="525" spans="1:6" ht="39" customHeight="1" outlineLevel="2">
      <c r="A525" s="29" t="s">
        <v>406</v>
      </c>
      <c r="B525" s="21" t="s">
        <v>187</v>
      </c>
      <c r="C525" s="22" t="s">
        <v>157</v>
      </c>
      <c r="D525" s="22" t="s">
        <v>190</v>
      </c>
      <c r="E525" s="22" t="s">
        <v>1</v>
      </c>
      <c r="F525" s="23">
        <f>F526</f>
        <v>15909.1</v>
      </c>
    </row>
    <row r="526" spans="1:6" ht="14.25" customHeight="1" outlineLevel="3" collapsed="1">
      <c r="A526" s="20" t="s">
        <v>296</v>
      </c>
      <c r="B526" s="21" t="s">
        <v>187</v>
      </c>
      <c r="C526" s="22" t="s">
        <v>157</v>
      </c>
      <c r="D526" s="22" t="s">
        <v>190</v>
      </c>
      <c r="E526" s="22" t="s">
        <v>42</v>
      </c>
      <c r="F526" s="23">
        <v>15909.1</v>
      </c>
    </row>
    <row r="527" spans="1:6" hidden="1" outlineLevel="4">
      <c r="A527" s="28"/>
      <c r="B527" s="25" t="s">
        <v>187</v>
      </c>
      <c r="C527" s="25" t="s">
        <v>157</v>
      </c>
      <c r="D527" s="25" t="s">
        <v>190</v>
      </c>
      <c r="E527" s="25" t="s">
        <v>42</v>
      </c>
      <c r="F527" s="26">
        <v>15909112.699999999</v>
      </c>
    </row>
    <row r="528" spans="1:6" ht="14.25" customHeight="1" outlineLevel="2">
      <c r="A528" s="20" t="s">
        <v>394</v>
      </c>
      <c r="B528" s="21" t="s">
        <v>187</v>
      </c>
      <c r="C528" s="22" t="s">
        <v>157</v>
      </c>
      <c r="D528" s="22" t="s">
        <v>170</v>
      </c>
      <c r="E528" s="22" t="s">
        <v>1</v>
      </c>
      <c r="F528" s="23">
        <f>F529</f>
        <v>115.9</v>
      </c>
    </row>
    <row r="529" spans="1:6" ht="15" customHeight="1" outlineLevel="3" collapsed="1">
      <c r="A529" s="20" t="s">
        <v>296</v>
      </c>
      <c r="B529" s="21" t="s">
        <v>187</v>
      </c>
      <c r="C529" s="22" t="s">
        <v>157</v>
      </c>
      <c r="D529" s="22" t="s">
        <v>170</v>
      </c>
      <c r="E529" s="22" t="s">
        <v>42</v>
      </c>
      <c r="F529" s="23">
        <v>115.9</v>
      </c>
    </row>
    <row r="530" spans="1:6" hidden="1" outlineLevel="4">
      <c r="A530" s="28"/>
      <c r="B530" s="25" t="s">
        <v>187</v>
      </c>
      <c r="C530" s="25" t="s">
        <v>157</v>
      </c>
      <c r="D530" s="25" t="s">
        <v>170</v>
      </c>
      <c r="E530" s="25" t="s">
        <v>42</v>
      </c>
      <c r="F530" s="26">
        <v>115825.01</v>
      </c>
    </row>
    <row r="531" spans="1:6" ht="14.25" customHeight="1" outlineLevel="2">
      <c r="A531" s="20" t="s">
        <v>395</v>
      </c>
      <c r="B531" s="21" t="s">
        <v>187</v>
      </c>
      <c r="C531" s="22" t="s">
        <v>157</v>
      </c>
      <c r="D531" s="22" t="s">
        <v>171</v>
      </c>
      <c r="E531" s="22" t="s">
        <v>1</v>
      </c>
      <c r="F531" s="23">
        <f>F532</f>
        <v>7.1</v>
      </c>
    </row>
    <row r="532" spans="1:6" ht="15" customHeight="1" outlineLevel="3" collapsed="1">
      <c r="A532" s="20" t="s">
        <v>296</v>
      </c>
      <c r="B532" s="21" t="s">
        <v>187</v>
      </c>
      <c r="C532" s="22" t="s">
        <v>157</v>
      </c>
      <c r="D532" s="22" t="s">
        <v>171</v>
      </c>
      <c r="E532" s="22" t="s">
        <v>42</v>
      </c>
      <c r="F532" s="23">
        <v>7.1</v>
      </c>
    </row>
    <row r="533" spans="1:6" ht="38.25" hidden="1" outlineLevel="4">
      <c r="A533" s="8" t="s">
        <v>188</v>
      </c>
      <c r="B533" s="5" t="s">
        <v>187</v>
      </c>
      <c r="C533" s="5" t="s">
        <v>157</v>
      </c>
      <c r="D533" s="5" t="s">
        <v>171</v>
      </c>
      <c r="E533" s="5" t="s">
        <v>42</v>
      </c>
      <c r="F533" s="7">
        <v>7113.02</v>
      </c>
    </row>
    <row r="534" spans="1:6" ht="15.75" customHeight="1">
      <c r="A534" s="16" t="s">
        <v>192</v>
      </c>
      <c r="B534" s="17" t="s">
        <v>191</v>
      </c>
      <c r="C534" s="18" t="s">
        <v>1</v>
      </c>
      <c r="D534" s="18" t="s">
        <v>1</v>
      </c>
      <c r="E534" s="18" t="s">
        <v>1</v>
      </c>
      <c r="F534" s="19">
        <f>F535+F539+F555+F559+F566</f>
        <v>52223.9</v>
      </c>
    </row>
    <row r="535" spans="1:6" ht="14.25" customHeight="1" outlineLevel="1">
      <c r="A535" s="20" t="s">
        <v>407</v>
      </c>
      <c r="B535" s="21" t="s">
        <v>191</v>
      </c>
      <c r="C535" s="22" t="s">
        <v>193</v>
      </c>
      <c r="D535" s="22" t="s">
        <v>1</v>
      </c>
      <c r="E535" s="22" t="s">
        <v>1</v>
      </c>
      <c r="F535" s="23">
        <f>F536</f>
        <v>18256.3</v>
      </c>
    </row>
    <row r="536" spans="1:6" ht="15" customHeight="1" outlineLevel="2">
      <c r="A536" s="20" t="s">
        <v>295</v>
      </c>
      <c r="B536" s="21" t="s">
        <v>191</v>
      </c>
      <c r="C536" s="22" t="s">
        <v>193</v>
      </c>
      <c r="D536" s="22" t="s">
        <v>194</v>
      </c>
      <c r="E536" s="22" t="s">
        <v>1</v>
      </c>
      <c r="F536" s="23">
        <f>F537</f>
        <v>18256.3</v>
      </c>
    </row>
    <row r="537" spans="1:6" ht="15" customHeight="1" outlineLevel="3" collapsed="1">
      <c r="A537" s="20" t="s">
        <v>296</v>
      </c>
      <c r="B537" s="21" t="s">
        <v>191</v>
      </c>
      <c r="C537" s="22" t="s">
        <v>193</v>
      </c>
      <c r="D537" s="22" t="s">
        <v>194</v>
      </c>
      <c r="E537" s="22" t="s">
        <v>42</v>
      </c>
      <c r="F537" s="23">
        <v>18256.3</v>
      </c>
    </row>
    <row r="538" spans="1:6" hidden="1" outlineLevel="4">
      <c r="A538" s="24"/>
      <c r="B538" s="25" t="s">
        <v>191</v>
      </c>
      <c r="C538" s="25" t="s">
        <v>193</v>
      </c>
      <c r="D538" s="25" t="s">
        <v>194</v>
      </c>
      <c r="E538" s="25" t="s">
        <v>42</v>
      </c>
      <c r="F538" s="26">
        <v>18256280.640000001</v>
      </c>
    </row>
    <row r="539" spans="1:6" ht="14.25" customHeight="1" outlineLevel="1">
      <c r="A539" s="20" t="s">
        <v>408</v>
      </c>
      <c r="B539" s="21" t="s">
        <v>191</v>
      </c>
      <c r="C539" s="22" t="s">
        <v>195</v>
      </c>
      <c r="D539" s="22" t="s">
        <v>1</v>
      </c>
      <c r="E539" s="22" t="s">
        <v>1</v>
      </c>
      <c r="F539" s="23">
        <f>F540+F543+F546+F549+F552</f>
        <v>20262.3</v>
      </c>
    </row>
    <row r="540" spans="1:6" ht="25.5" customHeight="1" outlineLevel="2">
      <c r="A540" s="20" t="s">
        <v>409</v>
      </c>
      <c r="B540" s="21" t="s">
        <v>191</v>
      </c>
      <c r="C540" s="22" t="s">
        <v>195</v>
      </c>
      <c r="D540" s="22" t="s">
        <v>196</v>
      </c>
      <c r="E540" s="22" t="s">
        <v>1</v>
      </c>
      <c r="F540" s="23">
        <f>F541</f>
        <v>755.1</v>
      </c>
    </row>
    <row r="541" spans="1:6" ht="15" customHeight="1" outlineLevel="3" collapsed="1">
      <c r="A541" s="20" t="s">
        <v>296</v>
      </c>
      <c r="B541" s="21" t="s">
        <v>191</v>
      </c>
      <c r="C541" s="22" t="s">
        <v>195</v>
      </c>
      <c r="D541" s="22" t="s">
        <v>196</v>
      </c>
      <c r="E541" s="22" t="s">
        <v>42</v>
      </c>
      <c r="F541" s="23">
        <v>755.1</v>
      </c>
    </row>
    <row r="542" spans="1:6" hidden="1" outlineLevel="4">
      <c r="A542" s="24"/>
      <c r="B542" s="25" t="s">
        <v>191</v>
      </c>
      <c r="C542" s="25" t="s">
        <v>195</v>
      </c>
      <c r="D542" s="25" t="s">
        <v>196</v>
      </c>
      <c r="E542" s="25" t="s">
        <v>42</v>
      </c>
      <c r="F542" s="26">
        <v>755146.93</v>
      </c>
    </row>
    <row r="543" spans="1:6" ht="14.25" customHeight="1" outlineLevel="2">
      <c r="A543" s="20" t="s">
        <v>274</v>
      </c>
      <c r="B543" s="21" t="s">
        <v>191</v>
      </c>
      <c r="C543" s="22" t="s">
        <v>195</v>
      </c>
      <c r="D543" s="22" t="s">
        <v>197</v>
      </c>
      <c r="E543" s="22" t="s">
        <v>1</v>
      </c>
      <c r="F543" s="23">
        <f>F544</f>
        <v>5307.1</v>
      </c>
    </row>
    <row r="544" spans="1:6" ht="14.25" customHeight="1" outlineLevel="3" collapsed="1">
      <c r="A544" s="20" t="s">
        <v>296</v>
      </c>
      <c r="B544" s="21" t="s">
        <v>191</v>
      </c>
      <c r="C544" s="22" t="s">
        <v>195</v>
      </c>
      <c r="D544" s="22" t="s">
        <v>197</v>
      </c>
      <c r="E544" s="22" t="s">
        <v>42</v>
      </c>
      <c r="F544" s="23">
        <v>5307.1</v>
      </c>
    </row>
    <row r="545" spans="1:6" hidden="1" outlineLevel="4">
      <c r="A545" s="24"/>
      <c r="B545" s="25" t="s">
        <v>191</v>
      </c>
      <c r="C545" s="25" t="s">
        <v>195</v>
      </c>
      <c r="D545" s="25" t="s">
        <v>197</v>
      </c>
      <c r="E545" s="25" t="s">
        <v>42</v>
      </c>
      <c r="F545" s="26">
        <v>5307125.22</v>
      </c>
    </row>
    <row r="546" spans="1:6" ht="14.25" customHeight="1" outlineLevel="2">
      <c r="A546" s="20" t="s">
        <v>295</v>
      </c>
      <c r="B546" s="21" t="s">
        <v>191</v>
      </c>
      <c r="C546" s="22" t="s">
        <v>195</v>
      </c>
      <c r="D546" s="22" t="s">
        <v>194</v>
      </c>
      <c r="E546" s="22" t="s">
        <v>1</v>
      </c>
      <c r="F546" s="23">
        <f>F547</f>
        <v>10344.299999999999</v>
      </c>
    </row>
    <row r="547" spans="1:6" ht="14.25" customHeight="1" outlineLevel="3" collapsed="1">
      <c r="A547" s="20" t="s">
        <v>296</v>
      </c>
      <c r="B547" s="21" t="s">
        <v>191</v>
      </c>
      <c r="C547" s="22" t="s">
        <v>195</v>
      </c>
      <c r="D547" s="22" t="s">
        <v>194</v>
      </c>
      <c r="E547" s="22" t="s">
        <v>42</v>
      </c>
      <c r="F547" s="23">
        <v>10344.299999999999</v>
      </c>
    </row>
    <row r="548" spans="1:6" hidden="1" outlineLevel="4">
      <c r="A548" s="24"/>
      <c r="B548" s="25" t="s">
        <v>191</v>
      </c>
      <c r="C548" s="25" t="s">
        <v>195</v>
      </c>
      <c r="D548" s="25" t="s">
        <v>194</v>
      </c>
      <c r="E548" s="25" t="s">
        <v>42</v>
      </c>
      <c r="F548" s="26">
        <v>10344307.9</v>
      </c>
    </row>
    <row r="549" spans="1:6" ht="14.25" customHeight="1" outlineLevel="2">
      <c r="A549" s="20" t="s">
        <v>295</v>
      </c>
      <c r="B549" s="21" t="s">
        <v>191</v>
      </c>
      <c r="C549" s="22" t="s">
        <v>195</v>
      </c>
      <c r="D549" s="22" t="s">
        <v>198</v>
      </c>
      <c r="E549" s="22" t="s">
        <v>1</v>
      </c>
      <c r="F549" s="23">
        <f>F550</f>
        <v>3276.7</v>
      </c>
    </row>
    <row r="550" spans="1:6" ht="14.25" customHeight="1" outlineLevel="3" collapsed="1">
      <c r="A550" s="20" t="s">
        <v>296</v>
      </c>
      <c r="B550" s="21" t="s">
        <v>191</v>
      </c>
      <c r="C550" s="22" t="s">
        <v>195</v>
      </c>
      <c r="D550" s="22" t="s">
        <v>198</v>
      </c>
      <c r="E550" s="22" t="s">
        <v>42</v>
      </c>
      <c r="F550" s="23">
        <v>3276.7</v>
      </c>
    </row>
    <row r="551" spans="1:6" hidden="1" outlineLevel="4">
      <c r="A551" s="24"/>
      <c r="B551" s="25" t="s">
        <v>191</v>
      </c>
      <c r="C551" s="25" t="s">
        <v>195</v>
      </c>
      <c r="D551" s="25" t="s">
        <v>198</v>
      </c>
      <c r="E551" s="25" t="s">
        <v>42</v>
      </c>
      <c r="F551" s="26">
        <v>3276700.03</v>
      </c>
    </row>
    <row r="552" spans="1:6" ht="25.5" customHeight="1" outlineLevel="2">
      <c r="A552" s="20" t="s">
        <v>410</v>
      </c>
      <c r="B552" s="21" t="s">
        <v>191</v>
      </c>
      <c r="C552" s="22" t="s">
        <v>195</v>
      </c>
      <c r="D552" s="22" t="s">
        <v>199</v>
      </c>
      <c r="E552" s="22" t="s">
        <v>1</v>
      </c>
      <c r="F552" s="23">
        <f>F553</f>
        <v>579.1</v>
      </c>
    </row>
    <row r="553" spans="1:6" ht="15" customHeight="1" outlineLevel="3" collapsed="1">
      <c r="A553" s="20" t="s">
        <v>296</v>
      </c>
      <c r="B553" s="21" t="s">
        <v>191</v>
      </c>
      <c r="C553" s="22" t="s">
        <v>195</v>
      </c>
      <c r="D553" s="22" t="s">
        <v>199</v>
      </c>
      <c r="E553" s="22" t="s">
        <v>42</v>
      </c>
      <c r="F553" s="23">
        <v>579.1</v>
      </c>
    </row>
    <row r="554" spans="1:6" hidden="1" outlineLevel="4">
      <c r="A554" s="24"/>
      <c r="B554" s="25" t="s">
        <v>191</v>
      </c>
      <c r="C554" s="25" t="s">
        <v>195</v>
      </c>
      <c r="D554" s="25" t="s">
        <v>199</v>
      </c>
      <c r="E554" s="25" t="s">
        <v>42</v>
      </c>
      <c r="F554" s="26">
        <v>579095.32999999996</v>
      </c>
    </row>
    <row r="555" spans="1:6" ht="15" customHeight="1" outlineLevel="1">
      <c r="A555" s="20" t="s">
        <v>411</v>
      </c>
      <c r="B555" s="21" t="s">
        <v>191</v>
      </c>
      <c r="C555" s="22" t="s">
        <v>200</v>
      </c>
      <c r="D555" s="22" t="s">
        <v>1</v>
      </c>
      <c r="E555" s="22" t="s">
        <v>1</v>
      </c>
      <c r="F555" s="23">
        <f>F556</f>
        <v>796.8</v>
      </c>
    </row>
    <row r="556" spans="1:6" ht="13.5" customHeight="1" outlineLevel="2">
      <c r="A556" s="20" t="s">
        <v>295</v>
      </c>
      <c r="B556" s="21" t="s">
        <v>191</v>
      </c>
      <c r="C556" s="22" t="s">
        <v>200</v>
      </c>
      <c r="D556" s="22" t="s">
        <v>194</v>
      </c>
      <c r="E556" s="22" t="s">
        <v>1</v>
      </c>
      <c r="F556" s="23">
        <f>F557</f>
        <v>796.8</v>
      </c>
    </row>
    <row r="557" spans="1:6" ht="14.25" customHeight="1" outlineLevel="3" collapsed="1">
      <c r="A557" s="20" t="s">
        <v>296</v>
      </c>
      <c r="B557" s="21" t="s">
        <v>191</v>
      </c>
      <c r="C557" s="22" t="s">
        <v>200</v>
      </c>
      <c r="D557" s="22" t="s">
        <v>194</v>
      </c>
      <c r="E557" s="22" t="s">
        <v>42</v>
      </c>
      <c r="F557" s="23">
        <v>796.8</v>
      </c>
    </row>
    <row r="558" spans="1:6" hidden="1" outlineLevel="4">
      <c r="A558" s="24"/>
      <c r="B558" s="25" t="s">
        <v>191</v>
      </c>
      <c r="C558" s="25" t="s">
        <v>200</v>
      </c>
      <c r="D558" s="25" t="s">
        <v>194</v>
      </c>
      <c r="E558" s="25" t="s">
        <v>42</v>
      </c>
      <c r="F558" s="26">
        <v>796799.95</v>
      </c>
    </row>
    <row r="559" spans="1:6" ht="14.25" customHeight="1" outlineLevel="1">
      <c r="A559" s="20" t="s">
        <v>412</v>
      </c>
      <c r="B559" s="21" t="s">
        <v>191</v>
      </c>
      <c r="C559" s="22" t="s">
        <v>201</v>
      </c>
      <c r="D559" s="22" t="s">
        <v>1</v>
      </c>
      <c r="E559" s="22" t="s">
        <v>1</v>
      </c>
      <c r="F559" s="23">
        <f>F560+F563</f>
        <v>10092.1</v>
      </c>
    </row>
    <row r="560" spans="1:6" ht="13.5" customHeight="1" outlineLevel="2">
      <c r="A560" s="20" t="s">
        <v>295</v>
      </c>
      <c r="B560" s="21" t="s">
        <v>191</v>
      </c>
      <c r="C560" s="22" t="s">
        <v>201</v>
      </c>
      <c r="D560" s="22" t="s">
        <v>194</v>
      </c>
      <c r="E560" s="22" t="s">
        <v>1</v>
      </c>
      <c r="F560" s="23">
        <f>F561</f>
        <v>8920.7000000000007</v>
      </c>
    </row>
    <row r="561" spans="1:6" ht="15" customHeight="1" outlineLevel="3" collapsed="1">
      <c r="A561" s="20" t="s">
        <v>296</v>
      </c>
      <c r="B561" s="21" t="s">
        <v>191</v>
      </c>
      <c r="C561" s="22" t="s">
        <v>201</v>
      </c>
      <c r="D561" s="22" t="s">
        <v>194</v>
      </c>
      <c r="E561" s="22" t="s">
        <v>42</v>
      </c>
      <c r="F561" s="23">
        <v>8920.7000000000007</v>
      </c>
    </row>
    <row r="562" spans="1:6" hidden="1" outlineLevel="4">
      <c r="A562" s="24"/>
      <c r="B562" s="25" t="s">
        <v>191</v>
      </c>
      <c r="C562" s="25" t="s">
        <v>201</v>
      </c>
      <c r="D562" s="25" t="s">
        <v>194</v>
      </c>
      <c r="E562" s="25" t="s">
        <v>42</v>
      </c>
      <c r="F562" s="26">
        <v>8920673.9399999995</v>
      </c>
    </row>
    <row r="563" spans="1:6" ht="15" customHeight="1" outlineLevel="2">
      <c r="A563" s="20" t="s">
        <v>410</v>
      </c>
      <c r="B563" s="21" t="s">
        <v>191</v>
      </c>
      <c r="C563" s="22" t="s">
        <v>201</v>
      </c>
      <c r="D563" s="22" t="s">
        <v>199</v>
      </c>
      <c r="E563" s="22" t="s">
        <v>1</v>
      </c>
      <c r="F563" s="23">
        <f>F564</f>
        <v>1171.4000000000001</v>
      </c>
    </row>
    <row r="564" spans="1:6" ht="14.25" customHeight="1" outlineLevel="3" collapsed="1">
      <c r="A564" s="20" t="s">
        <v>296</v>
      </c>
      <c r="B564" s="21" t="s">
        <v>191</v>
      </c>
      <c r="C564" s="22" t="s">
        <v>201</v>
      </c>
      <c r="D564" s="22" t="s">
        <v>199</v>
      </c>
      <c r="E564" s="22" t="s">
        <v>42</v>
      </c>
      <c r="F564" s="23">
        <v>1171.4000000000001</v>
      </c>
    </row>
    <row r="565" spans="1:6" hidden="1" outlineLevel="4">
      <c r="A565" s="24"/>
      <c r="B565" s="25" t="s">
        <v>191</v>
      </c>
      <c r="C565" s="25" t="s">
        <v>201</v>
      </c>
      <c r="D565" s="25" t="s">
        <v>199</v>
      </c>
      <c r="E565" s="25" t="s">
        <v>42</v>
      </c>
      <c r="F565" s="26">
        <v>1171456.2</v>
      </c>
    </row>
    <row r="566" spans="1:6" ht="16.5" customHeight="1" outlineLevel="1">
      <c r="A566" s="20" t="s">
        <v>413</v>
      </c>
      <c r="B566" s="21" t="s">
        <v>191</v>
      </c>
      <c r="C566" s="22" t="s">
        <v>202</v>
      </c>
      <c r="D566" s="22" t="s">
        <v>1</v>
      </c>
      <c r="E566" s="22" t="s">
        <v>1</v>
      </c>
      <c r="F566" s="23">
        <f>F567+F570+F573+F576</f>
        <v>2816.3999999999996</v>
      </c>
    </row>
    <row r="567" spans="1:6" ht="15" customHeight="1" outlineLevel="2">
      <c r="A567" s="20" t="s">
        <v>295</v>
      </c>
      <c r="B567" s="21" t="s">
        <v>191</v>
      </c>
      <c r="C567" s="22" t="s">
        <v>202</v>
      </c>
      <c r="D567" s="22" t="s">
        <v>153</v>
      </c>
      <c r="E567" s="22" t="s">
        <v>1</v>
      </c>
      <c r="F567" s="23">
        <f>F568</f>
        <v>2329.1999999999998</v>
      </c>
    </row>
    <row r="568" spans="1:6" ht="15" customHeight="1" outlineLevel="3" collapsed="1">
      <c r="A568" s="20" t="s">
        <v>296</v>
      </c>
      <c r="B568" s="21" t="s">
        <v>191</v>
      </c>
      <c r="C568" s="22" t="s">
        <v>202</v>
      </c>
      <c r="D568" s="22" t="s">
        <v>153</v>
      </c>
      <c r="E568" s="22" t="s">
        <v>42</v>
      </c>
      <c r="F568" s="23">
        <v>2329.1999999999998</v>
      </c>
    </row>
    <row r="569" spans="1:6" hidden="1" outlineLevel="4">
      <c r="A569" s="24"/>
      <c r="B569" s="25" t="s">
        <v>191</v>
      </c>
      <c r="C569" s="25" t="s">
        <v>202</v>
      </c>
      <c r="D569" s="25" t="s">
        <v>153</v>
      </c>
      <c r="E569" s="25" t="s">
        <v>42</v>
      </c>
      <c r="F569" s="26">
        <v>2329175.25</v>
      </c>
    </row>
    <row r="570" spans="1:6" ht="26.25" customHeight="1" outlineLevel="2">
      <c r="A570" s="20" t="s">
        <v>414</v>
      </c>
      <c r="B570" s="21" t="s">
        <v>191</v>
      </c>
      <c r="C570" s="22" t="s">
        <v>202</v>
      </c>
      <c r="D570" s="22" t="s">
        <v>203</v>
      </c>
      <c r="E570" s="22" t="s">
        <v>1</v>
      </c>
      <c r="F570" s="23">
        <f>F571</f>
        <v>399.7</v>
      </c>
    </row>
    <row r="571" spans="1:6" ht="14.25" customHeight="1" outlineLevel="3" collapsed="1">
      <c r="A571" s="20" t="s">
        <v>415</v>
      </c>
      <c r="B571" s="21" t="s">
        <v>191</v>
      </c>
      <c r="C571" s="22" t="s">
        <v>202</v>
      </c>
      <c r="D571" s="22" t="s">
        <v>203</v>
      </c>
      <c r="E571" s="22" t="s">
        <v>204</v>
      </c>
      <c r="F571" s="23">
        <v>399.7</v>
      </c>
    </row>
    <row r="572" spans="1:6" hidden="1" outlineLevel="4">
      <c r="A572" s="24"/>
      <c r="B572" s="25" t="s">
        <v>191</v>
      </c>
      <c r="C572" s="25" t="s">
        <v>202</v>
      </c>
      <c r="D572" s="25" t="s">
        <v>203</v>
      </c>
      <c r="E572" s="25" t="s">
        <v>204</v>
      </c>
      <c r="F572" s="26">
        <v>399678</v>
      </c>
    </row>
    <row r="573" spans="1:6" ht="25.5" customHeight="1" outlineLevel="2">
      <c r="A573" s="20" t="s">
        <v>416</v>
      </c>
      <c r="B573" s="21" t="s">
        <v>191</v>
      </c>
      <c r="C573" s="22" t="s">
        <v>202</v>
      </c>
      <c r="D573" s="22" t="s">
        <v>205</v>
      </c>
      <c r="E573" s="22" t="s">
        <v>1</v>
      </c>
      <c r="F573" s="23">
        <f>F574</f>
        <v>50</v>
      </c>
    </row>
    <row r="574" spans="1:6" ht="14.25" customHeight="1" outlineLevel="3" collapsed="1">
      <c r="A574" s="20" t="s">
        <v>415</v>
      </c>
      <c r="B574" s="21" t="s">
        <v>191</v>
      </c>
      <c r="C574" s="22" t="s">
        <v>202</v>
      </c>
      <c r="D574" s="22" t="s">
        <v>205</v>
      </c>
      <c r="E574" s="22" t="s">
        <v>204</v>
      </c>
      <c r="F574" s="23">
        <v>50</v>
      </c>
    </row>
    <row r="575" spans="1:6" hidden="1" outlineLevel="4">
      <c r="A575" s="24"/>
      <c r="B575" s="25" t="s">
        <v>191</v>
      </c>
      <c r="C575" s="25" t="s">
        <v>202</v>
      </c>
      <c r="D575" s="25" t="s">
        <v>205</v>
      </c>
      <c r="E575" s="25" t="s">
        <v>204</v>
      </c>
      <c r="F575" s="26">
        <v>50000</v>
      </c>
    </row>
    <row r="576" spans="1:6" ht="26.25" customHeight="1" outlineLevel="2">
      <c r="A576" s="20" t="s">
        <v>417</v>
      </c>
      <c r="B576" s="21" t="s">
        <v>191</v>
      </c>
      <c r="C576" s="22" t="s">
        <v>202</v>
      </c>
      <c r="D576" s="22" t="s">
        <v>206</v>
      </c>
      <c r="E576" s="22" t="s">
        <v>1</v>
      </c>
      <c r="F576" s="23">
        <f>F577</f>
        <v>37.5</v>
      </c>
    </row>
    <row r="577" spans="1:6" ht="15" customHeight="1" outlineLevel="3" collapsed="1">
      <c r="A577" s="20" t="s">
        <v>415</v>
      </c>
      <c r="B577" s="21" t="s">
        <v>191</v>
      </c>
      <c r="C577" s="22" t="s">
        <v>202</v>
      </c>
      <c r="D577" s="22" t="s">
        <v>206</v>
      </c>
      <c r="E577" s="22" t="s">
        <v>204</v>
      </c>
      <c r="F577" s="23">
        <v>37.5</v>
      </c>
    </row>
    <row r="578" spans="1:6" hidden="1" outlineLevel="4">
      <c r="A578" s="6" t="s">
        <v>192</v>
      </c>
      <c r="B578" s="5" t="s">
        <v>191</v>
      </c>
      <c r="C578" s="5" t="s">
        <v>202</v>
      </c>
      <c r="D578" s="5" t="s">
        <v>206</v>
      </c>
      <c r="E578" s="5" t="s">
        <v>204</v>
      </c>
      <c r="F578" s="7">
        <v>37470.1</v>
      </c>
    </row>
    <row r="579" spans="1:6" ht="15" customHeight="1">
      <c r="A579" s="16" t="s">
        <v>208</v>
      </c>
      <c r="B579" s="17" t="s">
        <v>207</v>
      </c>
      <c r="C579" s="18" t="s">
        <v>1</v>
      </c>
      <c r="D579" s="18" t="s">
        <v>1</v>
      </c>
      <c r="E579" s="18" t="s">
        <v>1</v>
      </c>
      <c r="F579" s="19">
        <f>F580+F584+F656+F671</f>
        <v>148880.29999999999</v>
      </c>
    </row>
    <row r="580" spans="1:6" ht="15" customHeight="1" outlineLevel="1">
      <c r="A580" s="20" t="s">
        <v>418</v>
      </c>
      <c r="B580" s="21" t="s">
        <v>207</v>
      </c>
      <c r="C580" s="22" t="s">
        <v>209</v>
      </c>
      <c r="D580" s="22" t="s">
        <v>1</v>
      </c>
      <c r="E580" s="22" t="s">
        <v>1</v>
      </c>
      <c r="F580" s="23">
        <f>F581</f>
        <v>473.1</v>
      </c>
    </row>
    <row r="581" spans="1:6" ht="25.5" customHeight="1" outlineLevel="2">
      <c r="A581" s="20" t="s">
        <v>419</v>
      </c>
      <c r="B581" s="21" t="s">
        <v>207</v>
      </c>
      <c r="C581" s="22" t="s">
        <v>209</v>
      </c>
      <c r="D581" s="22" t="s">
        <v>210</v>
      </c>
      <c r="E581" s="22" t="s">
        <v>1</v>
      </c>
      <c r="F581" s="23">
        <f>F582</f>
        <v>473.1</v>
      </c>
    </row>
    <row r="582" spans="1:6" ht="15" customHeight="1" outlineLevel="3" collapsed="1">
      <c r="A582" s="20" t="s">
        <v>420</v>
      </c>
      <c r="B582" s="21" t="s">
        <v>207</v>
      </c>
      <c r="C582" s="22" t="s">
        <v>209</v>
      </c>
      <c r="D582" s="22" t="s">
        <v>210</v>
      </c>
      <c r="E582" s="22" t="s">
        <v>49</v>
      </c>
      <c r="F582" s="23">
        <v>473.1</v>
      </c>
    </row>
    <row r="583" spans="1:6" hidden="1" outlineLevel="4">
      <c r="A583" s="24"/>
      <c r="B583" s="25" t="s">
        <v>207</v>
      </c>
      <c r="C583" s="25" t="s">
        <v>209</v>
      </c>
      <c r="D583" s="25" t="s">
        <v>210</v>
      </c>
      <c r="E583" s="25" t="s">
        <v>49</v>
      </c>
      <c r="F583" s="26">
        <v>473100</v>
      </c>
    </row>
    <row r="584" spans="1:6" ht="14.25" customHeight="1" outlineLevel="1">
      <c r="A584" s="20" t="s">
        <v>313</v>
      </c>
      <c r="B584" s="21" t="s">
        <v>207</v>
      </c>
      <c r="C584" s="22" t="s">
        <v>59</v>
      </c>
      <c r="D584" s="22" t="s">
        <v>1</v>
      </c>
      <c r="E584" s="22" t="s">
        <v>1</v>
      </c>
      <c r="F584" s="23">
        <f>F585+F588+F591+F594+F597+F600+F603+F606+F609+F612+F615+F618+F621+F624+F627+F630+F633+F636+F639+F642+F645+F648+F651</f>
        <v>127073.99999999999</v>
      </c>
    </row>
    <row r="585" spans="1:6" ht="26.25" customHeight="1" outlineLevel="2">
      <c r="A585" s="20" t="s">
        <v>421</v>
      </c>
      <c r="B585" s="21" t="s">
        <v>207</v>
      </c>
      <c r="C585" s="22" t="s">
        <v>59</v>
      </c>
      <c r="D585" s="22" t="s">
        <v>211</v>
      </c>
      <c r="E585" s="22" t="s">
        <v>1</v>
      </c>
      <c r="F585" s="23">
        <f>F586</f>
        <v>1690.8</v>
      </c>
    </row>
    <row r="586" spans="1:6" ht="13.5" customHeight="1" outlineLevel="3" collapsed="1">
      <c r="A586" s="20" t="s">
        <v>273</v>
      </c>
      <c r="B586" s="21" t="s">
        <v>207</v>
      </c>
      <c r="C586" s="22" t="s">
        <v>59</v>
      </c>
      <c r="D586" s="22" t="s">
        <v>211</v>
      </c>
      <c r="E586" s="22" t="s">
        <v>16</v>
      </c>
      <c r="F586" s="23">
        <v>1690.8</v>
      </c>
    </row>
    <row r="587" spans="1:6" hidden="1" outlineLevel="4">
      <c r="A587" s="24"/>
      <c r="B587" s="25" t="s">
        <v>207</v>
      </c>
      <c r="C587" s="25" t="s">
        <v>59</v>
      </c>
      <c r="D587" s="25" t="s">
        <v>211</v>
      </c>
      <c r="E587" s="25" t="s">
        <v>16</v>
      </c>
      <c r="F587" s="26">
        <v>1690779.94</v>
      </c>
    </row>
    <row r="588" spans="1:6" ht="27" customHeight="1" outlineLevel="2">
      <c r="A588" s="20" t="s">
        <v>422</v>
      </c>
      <c r="B588" s="21" t="s">
        <v>207</v>
      </c>
      <c r="C588" s="22" t="s">
        <v>59</v>
      </c>
      <c r="D588" s="22" t="s">
        <v>212</v>
      </c>
      <c r="E588" s="22" t="s">
        <v>1</v>
      </c>
      <c r="F588" s="23">
        <f>F589</f>
        <v>179</v>
      </c>
    </row>
    <row r="589" spans="1:6" ht="14.25" customHeight="1" outlineLevel="3" collapsed="1">
      <c r="A589" s="20" t="s">
        <v>273</v>
      </c>
      <c r="B589" s="21" t="s">
        <v>207</v>
      </c>
      <c r="C589" s="22" t="s">
        <v>59</v>
      </c>
      <c r="D589" s="22" t="s">
        <v>212</v>
      </c>
      <c r="E589" s="22" t="s">
        <v>16</v>
      </c>
      <c r="F589" s="23">
        <v>179</v>
      </c>
    </row>
    <row r="590" spans="1:6" hidden="1" outlineLevel="4">
      <c r="A590" s="24"/>
      <c r="B590" s="25" t="s">
        <v>207</v>
      </c>
      <c r="C590" s="25" t="s">
        <v>59</v>
      </c>
      <c r="D590" s="25" t="s">
        <v>212</v>
      </c>
      <c r="E590" s="25" t="s">
        <v>16</v>
      </c>
      <c r="F590" s="26">
        <v>179032.21</v>
      </c>
    </row>
    <row r="591" spans="1:6" ht="13.5" customHeight="1" outlineLevel="2">
      <c r="A591" s="20" t="s">
        <v>423</v>
      </c>
      <c r="B591" s="21" t="s">
        <v>207</v>
      </c>
      <c r="C591" s="22" t="s">
        <v>59</v>
      </c>
      <c r="D591" s="22" t="s">
        <v>213</v>
      </c>
      <c r="E591" s="22" t="s">
        <v>1</v>
      </c>
      <c r="F591" s="23">
        <f>F592</f>
        <v>50.2</v>
      </c>
    </row>
    <row r="592" spans="1:6" ht="14.25" customHeight="1" outlineLevel="3" collapsed="1">
      <c r="A592" s="20" t="s">
        <v>273</v>
      </c>
      <c r="B592" s="21" t="s">
        <v>207</v>
      </c>
      <c r="C592" s="22" t="s">
        <v>59</v>
      </c>
      <c r="D592" s="22" t="s">
        <v>213</v>
      </c>
      <c r="E592" s="22" t="s">
        <v>16</v>
      </c>
      <c r="F592" s="23">
        <v>50.2</v>
      </c>
    </row>
    <row r="593" spans="1:6" hidden="1" outlineLevel="4">
      <c r="A593" s="24"/>
      <c r="B593" s="25" t="s">
        <v>207</v>
      </c>
      <c r="C593" s="25" t="s">
        <v>59</v>
      </c>
      <c r="D593" s="25" t="s">
        <v>213</v>
      </c>
      <c r="E593" s="25" t="s">
        <v>16</v>
      </c>
      <c r="F593" s="26">
        <v>50229.07</v>
      </c>
    </row>
    <row r="594" spans="1:6" ht="26.25" customHeight="1" outlineLevel="2">
      <c r="A594" s="20" t="s">
        <v>424</v>
      </c>
      <c r="B594" s="21" t="s">
        <v>207</v>
      </c>
      <c r="C594" s="22" t="s">
        <v>59</v>
      </c>
      <c r="D594" s="22" t="s">
        <v>214</v>
      </c>
      <c r="E594" s="22" t="s">
        <v>1</v>
      </c>
      <c r="F594" s="23">
        <f>F595</f>
        <v>560</v>
      </c>
    </row>
    <row r="595" spans="1:6" ht="14.25" customHeight="1" outlineLevel="3" collapsed="1">
      <c r="A595" s="20" t="s">
        <v>273</v>
      </c>
      <c r="B595" s="21" t="s">
        <v>207</v>
      </c>
      <c r="C595" s="22" t="s">
        <v>59</v>
      </c>
      <c r="D595" s="22" t="s">
        <v>214</v>
      </c>
      <c r="E595" s="22" t="s">
        <v>16</v>
      </c>
      <c r="F595" s="23">
        <v>560</v>
      </c>
    </row>
    <row r="596" spans="1:6" hidden="1" outlineLevel="4">
      <c r="A596" s="24"/>
      <c r="B596" s="25" t="s">
        <v>207</v>
      </c>
      <c r="C596" s="25" t="s">
        <v>59</v>
      </c>
      <c r="D596" s="25" t="s">
        <v>214</v>
      </c>
      <c r="E596" s="25" t="s">
        <v>16</v>
      </c>
      <c r="F596" s="26">
        <v>560000</v>
      </c>
    </row>
    <row r="597" spans="1:6" ht="15" customHeight="1" outlineLevel="2">
      <c r="A597" s="20" t="s">
        <v>425</v>
      </c>
      <c r="B597" s="21" t="s">
        <v>207</v>
      </c>
      <c r="C597" s="22" t="s">
        <v>59</v>
      </c>
      <c r="D597" s="22" t="s">
        <v>215</v>
      </c>
      <c r="E597" s="22" t="s">
        <v>1</v>
      </c>
      <c r="F597" s="23">
        <f>F598</f>
        <v>2244</v>
      </c>
    </row>
    <row r="598" spans="1:6" ht="14.25" customHeight="1" outlineLevel="3" collapsed="1">
      <c r="A598" s="20" t="s">
        <v>273</v>
      </c>
      <c r="B598" s="21" t="s">
        <v>207</v>
      </c>
      <c r="C598" s="22" t="s">
        <v>59</v>
      </c>
      <c r="D598" s="22" t="s">
        <v>215</v>
      </c>
      <c r="E598" s="22" t="s">
        <v>16</v>
      </c>
      <c r="F598" s="23">
        <v>2244</v>
      </c>
    </row>
    <row r="599" spans="1:6" hidden="1" outlineLevel="4">
      <c r="A599" s="24"/>
      <c r="B599" s="25" t="s">
        <v>207</v>
      </c>
      <c r="C599" s="25" t="s">
        <v>59</v>
      </c>
      <c r="D599" s="25" t="s">
        <v>215</v>
      </c>
      <c r="E599" s="25" t="s">
        <v>16</v>
      </c>
      <c r="F599" s="26">
        <v>2244028.41</v>
      </c>
    </row>
    <row r="600" spans="1:6" ht="14.25" customHeight="1" outlineLevel="2">
      <c r="A600" s="20" t="s">
        <v>314</v>
      </c>
      <c r="B600" s="21" t="s">
        <v>207</v>
      </c>
      <c r="C600" s="22" t="s">
        <v>59</v>
      </c>
      <c r="D600" s="22" t="s">
        <v>60</v>
      </c>
      <c r="E600" s="22" t="s">
        <v>1</v>
      </c>
      <c r="F600" s="23">
        <f>F601</f>
        <v>1269.7</v>
      </c>
    </row>
    <row r="601" spans="1:6" ht="15" customHeight="1" outlineLevel="3" collapsed="1">
      <c r="A601" s="20" t="s">
        <v>273</v>
      </c>
      <c r="B601" s="21" t="s">
        <v>207</v>
      </c>
      <c r="C601" s="22" t="s">
        <v>59</v>
      </c>
      <c r="D601" s="22" t="s">
        <v>60</v>
      </c>
      <c r="E601" s="22" t="s">
        <v>16</v>
      </c>
      <c r="F601" s="23">
        <v>1269.7</v>
      </c>
    </row>
    <row r="602" spans="1:6" hidden="1" outlineLevel="4">
      <c r="A602" s="24"/>
      <c r="B602" s="25" t="s">
        <v>207</v>
      </c>
      <c r="C602" s="25" t="s">
        <v>59</v>
      </c>
      <c r="D602" s="25" t="s">
        <v>60</v>
      </c>
      <c r="E602" s="25" t="s">
        <v>16</v>
      </c>
      <c r="F602" s="26">
        <v>1269675</v>
      </c>
    </row>
    <row r="603" spans="1:6" ht="27.75" customHeight="1" outlineLevel="2">
      <c r="A603" s="20" t="s">
        <v>426</v>
      </c>
      <c r="B603" s="21" t="s">
        <v>207</v>
      </c>
      <c r="C603" s="22" t="s">
        <v>59</v>
      </c>
      <c r="D603" s="22" t="s">
        <v>216</v>
      </c>
      <c r="E603" s="22" t="s">
        <v>1</v>
      </c>
      <c r="F603" s="23">
        <f>F604</f>
        <v>1465.9</v>
      </c>
    </row>
    <row r="604" spans="1:6" ht="14.25" customHeight="1" outlineLevel="3" collapsed="1">
      <c r="A604" s="20" t="s">
        <v>273</v>
      </c>
      <c r="B604" s="21" t="s">
        <v>207</v>
      </c>
      <c r="C604" s="22" t="s">
        <v>59</v>
      </c>
      <c r="D604" s="22" t="s">
        <v>216</v>
      </c>
      <c r="E604" s="22" t="s">
        <v>16</v>
      </c>
      <c r="F604" s="23">
        <v>1465.9</v>
      </c>
    </row>
    <row r="605" spans="1:6" hidden="1" outlineLevel="4">
      <c r="A605" s="24"/>
      <c r="B605" s="25" t="s">
        <v>207</v>
      </c>
      <c r="C605" s="25" t="s">
        <v>59</v>
      </c>
      <c r="D605" s="25" t="s">
        <v>216</v>
      </c>
      <c r="E605" s="25" t="s">
        <v>16</v>
      </c>
      <c r="F605" s="26">
        <v>1465900</v>
      </c>
    </row>
    <row r="606" spans="1:6" ht="26.25" customHeight="1" outlineLevel="2">
      <c r="A606" s="20" t="s">
        <v>427</v>
      </c>
      <c r="B606" s="21" t="s">
        <v>207</v>
      </c>
      <c r="C606" s="22" t="s">
        <v>59</v>
      </c>
      <c r="D606" s="22" t="s">
        <v>217</v>
      </c>
      <c r="E606" s="22" t="s">
        <v>1</v>
      </c>
      <c r="F606" s="23">
        <f>F607</f>
        <v>1081.5999999999999</v>
      </c>
    </row>
    <row r="607" spans="1:6" ht="15" customHeight="1" outlineLevel="3" collapsed="1">
      <c r="A607" s="20" t="s">
        <v>273</v>
      </c>
      <c r="B607" s="21" t="s">
        <v>207</v>
      </c>
      <c r="C607" s="22" t="s">
        <v>59</v>
      </c>
      <c r="D607" s="22" t="s">
        <v>217</v>
      </c>
      <c r="E607" s="22" t="s">
        <v>16</v>
      </c>
      <c r="F607" s="23">
        <v>1081.5999999999999</v>
      </c>
    </row>
    <row r="608" spans="1:6" hidden="1" outlineLevel="4">
      <c r="A608" s="24"/>
      <c r="B608" s="25" t="s">
        <v>207</v>
      </c>
      <c r="C608" s="25" t="s">
        <v>59</v>
      </c>
      <c r="D608" s="25" t="s">
        <v>217</v>
      </c>
      <c r="E608" s="25" t="s">
        <v>16</v>
      </c>
      <c r="F608" s="26">
        <v>1081595.6499999999</v>
      </c>
    </row>
    <row r="609" spans="1:6" ht="15" customHeight="1" outlineLevel="2">
      <c r="A609" s="20" t="s">
        <v>428</v>
      </c>
      <c r="B609" s="21" t="s">
        <v>207</v>
      </c>
      <c r="C609" s="22" t="s">
        <v>59</v>
      </c>
      <c r="D609" s="22" t="s">
        <v>218</v>
      </c>
      <c r="E609" s="22" t="s">
        <v>1</v>
      </c>
      <c r="F609" s="23">
        <f>F610</f>
        <v>1361.1</v>
      </c>
    </row>
    <row r="610" spans="1:6" ht="14.25" customHeight="1" outlineLevel="3" collapsed="1">
      <c r="A610" s="20" t="s">
        <v>273</v>
      </c>
      <c r="B610" s="21" t="s">
        <v>207</v>
      </c>
      <c r="C610" s="22" t="s">
        <v>59</v>
      </c>
      <c r="D610" s="22" t="s">
        <v>218</v>
      </c>
      <c r="E610" s="22" t="s">
        <v>16</v>
      </c>
      <c r="F610" s="23">
        <v>1361.1</v>
      </c>
    </row>
    <row r="611" spans="1:6" hidden="1" outlineLevel="4">
      <c r="A611" s="24"/>
      <c r="B611" s="25" t="s">
        <v>207</v>
      </c>
      <c r="C611" s="25" t="s">
        <v>59</v>
      </c>
      <c r="D611" s="25" t="s">
        <v>218</v>
      </c>
      <c r="E611" s="25" t="s">
        <v>16</v>
      </c>
      <c r="F611" s="26">
        <v>1361115</v>
      </c>
    </row>
    <row r="612" spans="1:6" ht="24.75" customHeight="1" outlineLevel="2">
      <c r="A612" s="20" t="s">
        <v>429</v>
      </c>
      <c r="B612" s="21" t="s">
        <v>207</v>
      </c>
      <c r="C612" s="22" t="s">
        <v>59</v>
      </c>
      <c r="D612" s="22" t="s">
        <v>219</v>
      </c>
      <c r="E612" s="22" t="s">
        <v>1</v>
      </c>
      <c r="F612" s="23">
        <f>F613</f>
        <v>3.2</v>
      </c>
    </row>
    <row r="613" spans="1:6" ht="14.25" customHeight="1" outlineLevel="3" collapsed="1">
      <c r="A613" s="20" t="s">
        <v>273</v>
      </c>
      <c r="B613" s="21" t="s">
        <v>207</v>
      </c>
      <c r="C613" s="22" t="s">
        <v>59</v>
      </c>
      <c r="D613" s="22" t="s">
        <v>219</v>
      </c>
      <c r="E613" s="22" t="s">
        <v>16</v>
      </c>
      <c r="F613" s="23">
        <v>3.2</v>
      </c>
    </row>
    <row r="614" spans="1:6" hidden="1" outlineLevel="4">
      <c r="A614" s="24"/>
      <c r="B614" s="25" t="s">
        <v>207</v>
      </c>
      <c r="C614" s="25" t="s">
        <v>59</v>
      </c>
      <c r="D614" s="25" t="s">
        <v>219</v>
      </c>
      <c r="E614" s="25" t="s">
        <v>16</v>
      </c>
      <c r="F614" s="26">
        <v>3173.39</v>
      </c>
    </row>
    <row r="615" spans="1:6" ht="15.75" customHeight="1" outlineLevel="2">
      <c r="A615" s="20" t="s">
        <v>430</v>
      </c>
      <c r="B615" s="21" t="s">
        <v>207</v>
      </c>
      <c r="C615" s="22" t="s">
        <v>59</v>
      </c>
      <c r="D615" s="22" t="s">
        <v>220</v>
      </c>
      <c r="E615" s="22" t="s">
        <v>1</v>
      </c>
      <c r="F615" s="23">
        <f>F616</f>
        <v>25394.6</v>
      </c>
    </row>
    <row r="616" spans="1:6" ht="13.5" customHeight="1" outlineLevel="3" collapsed="1">
      <c r="A616" s="20" t="s">
        <v>273</v>
      </c>
      <c r="B616" s="21" t="s">
        <v>207</v>
      </c>
      <c r="C616" s="22" t="s">
        <v>59</v>
      </c>
      <c r="D616" s="22" t="s">
        <v>220</v>
      </c>
      <c r="E616" s="22" t="s">
        <v>16</v>
      </c>
      <c r="F616" s="23">
        <v>25394.6</v>
      </c>
    </row>
    <row r="617" spans="1:6" hidden="1" outlineLevel="4">
      <c r="A617" s="24"/>
      <c r="B617" s="25" t="s">
        <v>207</v>
      </c>
      <c r="C617" s="25" t="s">
        <v>59</v>
      </c>
      <c r="D617" s="25" t="s">
        <v>220</v>
      </c>
      <c r="E617" s="25" t="s">
        <v>16</v>
      </c>
      <c r="F617" s="26">
        <v>25394578.690000001</v>
      </c>
    </row>
    <row r="618" spans="1:6" ht="14.25" customHeight="1" outlineLevel="2">
      <c r="A618" s="20" t="s">
        <v>431</v>
      </c>
      <c r="B618" s="21" t="s">
        <v>207</v>
      </c>
      <c r="C618" s="22" t="s">
        <v>59</v>
      </c>
      <c r="D618" s="22" t="s">
        <v>221</v>
      </c>
      <c r="E618" s="22" t="s">
        <v>1</v>
      </c>
      <c r="F618" s="23">
        <f>F619</f>
        <v>30002.799999999999</v>
      </c>
    </row>
    <row r="619" spans="1:6" ht="15" customHeight="1" outlineLevel="3" collapsed="1">
      <c r="A619" s="20" t="s">
        <v>273</v>
      </c>
      <c r="B619" s="21" t="s">
        <v>207</v>
      </c>
      <c r="C619" s="22" t="s">
        <v>59</v>
      </c>
      <c r="D619" s="22" t="s">
        <v>221</v>
      </c>
      <c r="E619" s="22" t="s">
        <v>16</v>
      </c>
      <c r="F619" s="23">
        <v>30002.799999999999</v>
      </c>
    </row>
    <row r="620" spans="1:6" hidden="1" outlineLevel="4">
      <c r="A620" s="24"/>
      <c r="B620" s="25" t="s">
        <v>207</v>
      </c>
      <c r="C620" s="25" t="s">
        <v>59</v>
      </c>
      <c r="D620" s="25" t="s">
        <v>221</v>
      </c>
      <c r="E620" s="25" t="s">
        <v>16</v>
      </c>
      <c r="F620" s="26">
        <v>30002787</v>
      </c>
    </row>
    <row r="621" spans="1:6" ht="24.75" customHeight="1" outlineLevel="2">
      <c r="A621" s="20" t="s">
        <v>432</v>
      </c>
      <c r="B621" s="21" t="s">
        <v>207</v>
      </c>
      <c r="C621" s="22" t="s">
        <v>59</v>
      </c>
      <c r="D621" s="22" t="s">
        <v>222</v>
      </c>
      <c r="E621" s="22" t="s">
        <v>1</v>
      </c>
      <c r="F621" s="23">
        <f>F622</f>
        <v>14522.4</v>
      </c>
    </row>
    <row r="622" spans="1:6" ht="13.5" customHeight="1" outlineLevel="3" collapsed="1">
      <c r="A622" s="20" t="s">
        <v>273</v>
      </c>
      <c r="B622" s="21" t="s">
        <v>207</v>
      </c>
      <c r="C622" s="22" t="s">
        <v>59</v>
      </c>
      <c r="D622" s="22" t="s">
        <v>222</v>
      </c>
      <c r="E622" s="22" t="s">
        <v>16</v>
      </c>
      <c r="F622" s="23">
        <v>14522.4</v>
      </c>
    </row>
    <row r="623" spans="1:6" hidden="1" outlineLevel="4">
      <c r="A623" s="24"/>
      <c r="B623" s="25" t="s">
        <v>207</v>
      </c>
      <c r="C623" s="25" t="s">
        <v>59</v>
      </c>
      <c r="D623" s="25" t="s">
        <v>222</v>
      </c>
      <c r="E623" s="25" t="s">
        <v>16</v>
      </c>
      <c r="F623" s="26">
        <v>14522423.6</v>
      </c>
    </row>
    <row r="624" spans="1:6" ht="27" customHeight="1" outlineLevel="2">
      <c r="A624" s="20" t="s">
        <v>433</v>
      </c>
      <c r="B624" s="21" t="s">
        <v>207</v>
      </c>
      <c r="C624" s="22" t="s">
        <v>59</v>
      </c>
      <c r="D624" s="22" t="s">
        <v>223</v>
      </c>
      <c r="E624" s="22" t="s">
        <v>1</v>
      </c>
      <c r="F624" s="23">
        <f>F625</f>
        <v>7524.2</v>
      </c>
    </row>
    <row r="625" spans="1:6" ht="14.25" customHeight="1" outlineLevel="3" collapsed="1">
      <c r="A625" s="20" t="s">
        <v>273</v>
      </c>
      <c r="B625" s="21" t="s">
        <v>207</v>
      </c>
      <c r="C625" s="22" t="s">
        <v>59</v>
      </c>
      <c r="D625" s="22" t="s">
        <v>223</v>
      </c>
      <c r="E625" s="22" t="s">
        <v>16</v>
      </c>
      <c r="F625" s="23">
        <v>7524.2</v>
      </c>
    </row>
    <row r="626" spans="1:6" hidden="1" outlineLevel="4">
      <c r="A626" s="24"/>
      <c r="B626" s="25" t="s">
        <v>207</v>
      </c>
      <c r="C626" s="25" t="s">
        <v>59</v>
      </c>
      <c r="D626" s="25" t="s">
        <v>223</v>
      </c>
      <c r="E626" s="25" t="s">
        <v>16</v>
      </c>
      <c r="F626" s="26">
        <v>7524226.9299999997</v>
      </c>
    </row>
    <row r="627" spans="1:6" ht="14.25" customHeight="1" outlineLevel="2">
      <c r="A627" s="20" t="s">
        <v>434</v>
      </c>
      <c r="B627" s="21" t="s">
        <v>207</v>
      </c>
      <c r="C627" s="22" t="s">
        <v>59</v>
      </c>
      <c r="D627" s="22" t="s">
        <v>224</v>
      </c>
      <c r="E627" s="22" t="s">
        <v>1</v>
      </c>
      <c r="F627" s="23">
        <f>F628</f>
        <v>1815</v>
      </c>
    </row>
    <row r="628" spans="1:6" ht="15" customHeight="1" outlineLevel="3" collapsed="1">
      <c r="A628" s="20" t="s">
        <v>273</v>
      </c>
      <c r="B628" s="21" t="s">
        <v>207</v>
      </c>
      <c r="C628" s="22" t="s">
        <v>59</v>
      </c>
      <c r="D628" s="22" t="s">
        <v>224</v>
      </c>
      <c r="E628" s="22" t="s">
        <v>16</v>
      </c>
      <c r="F628" s="23">
        <v>1815</v>
      </c>
    </row>
    <row r="629" spans="1:6" hidden="1" outlineLevel="4">
      <c r="A629" s="24"/>
      <c r="B629" s="25" t="s">
        <v>207</v>
      </c>
      <c r="C629" s="25" t="s">
        <v>59</v>
      </c>
      <c r="D629" s="25" t="s">
        <v>224</v>
      </c>
      <c r="E629" s="25" t="s">
        <v>16</v>
      </c>
      <c r="F629" s="26">
        <v>1814983.5</v>
      </c>
    </row>
    <row r="630" spans="1:6" ht="27" customHeight="1" outlineLevel="2">
      <c r="A630" s="20" t="s">
        <v>435</v>
      </c>
      <c r="B630" s="21" t="s">
        <v>207</v>
      </c>
      <c r="C630" s="22" t="s">
        <v>59</v>
      </c>
      <c r="D630" s="22" t="s">
        <v>225</v>
      </c>
      <c r="E630" s="22" t="s">
        <v>1</v>
      </c>
      <c r="F630" s="23">
        <f>F631</f>
        <v>20116.2</v>
      </c>
    </row>
    <row r="631" spans="1:6" ht="14.25" customHeight="1" outlineLevel="3" collapsed="1">
      <c r="A631" s="20" t="s">
        <v>273</v>
      </c>
      <c r="B631" s="21" t="s">
        <v>207</v>
      </c>
      <c r="C631" s="22" t="s">
        <v>59</v>
      </c>
      <c r="D631" s="22" t="s">
        <v>225</v>
      </c>
      <c r="E631" s="22" t="s">
        <v>16</v>
      </c>
      <c r="F631" s="23">
        <v>20116.2</v>
      </c>
    </row>
    <row r="632" spans="1:6" hidden="1" outlineLevel="4">
      <c r="A632" s="24"/>
      <c r="B632" s="25" t="s">
        <v>207</v>
      </c>
      <c r="C632" s="25" t="s">
        <v>59</v>
      </c>
      <c r="D632" s="25" t="s">
        <v>225</v>
      </c>
      <c r="E632" s="25" t="s">
        <v>16</v>
      </c>
      <c r="F632" s="26">
        <v>20116249.170000002</v>
      </c>
    </row>
    <row r="633" spans="1:6" ht="26.25" customHeight="1" outlineLevel="2">
      <c r="A633" s="20" t="s">
        <v>436</v>
      </c>
      <c r="B633" s="21" t="s">
        <v>207</v>
      </c>
      <c r="C633" s="22" t="s">
        <v>59</v>
      </c>
      <c r="D633" s="22" t="s">
        <v>226</v>
      </c>
      <c r="E633" s="22" t="s">
        <v>1</v>
      </c>
      <c r="F633" s="23">
        <f>F634</f>
        <v>114</v>
      </c>
    </row>
    <row r="634" spans="1:6" ht="15" customHeight="1" outlineLevel="3" collapsed="1">
      <c r="A634" s="20" t="s">
        <v>273</v>
      </c>
      <c r="B634" s="21" t="s">
        <v>207</v>
      </c>
      <c r="C634" s="22" t="s">
        <v>59</v>
      </c>
      <c r="D634" s="22" t="s">
        <v>226</v>
      </c>
      <c r="E634" s="22" t="s">
        <v>16</v>
      </c>
      <c r="F634" s="23">
        <v>114</v>
      </c>
    </row>
    <row r="635" spans="1:6" hidden="1" outlineLevel="4">
      <c r="A635" s="24"/>
      <c r="B635" s="25" t="s">
        <v>207</v>
      </c>
      <c r="C635" s="25" t="s">
        <v>59</v>
      </c>
      <c r="D635" s="25" t="s">
        <v>226</v>
      </c>
      <c r="E635" s="25" t="s">
        <v>16</v>
      </c>
      <c r="F635" s="26">
        <v>113989.92</v>
      </c>
    </row>
    <row r="636" spans="1:6" ht="24.75" customHeight="1" outlineLevel="2">
      <c r="A636" s="20" t="s">
        <v>437</v>
      </c>
      <c r="B636" s="21" t="s">
        <v>207</v>
      </c>
      <c r="C636" s="22" t="s">
        <v>59</v>
      </c>
      <c r="D636" s="22" t="s">
        <v>227</v>
      </c>
      <c r="E636" s="22" t="s">
        <v>1</v>
      </c>
      <c r="F636" s="23">
        <f>F637</f>
        <v>7.5</v>
      </c>
    </row>
    <row r="637" spans="1:6" ht="15" customHeight="1" outlineLevel="3" collapsed="1">
      <c r="A637" s="20" t="s">
        <v>273</v>
      </c>
      <c r="B637" s="21" t="s">
        <v>207</v>
      </c>
      <c r="C637" s="22" t="s">
        <v>59</v>
      </c>
      <c r="D637" s="22" t="s">
        <v>227</v>
      </c>
      <c r="E637" s="22" t="s">
        <v>16</v>
      </c>
      <c r="F637" s="23">
        <v>7.5</v>
      </c>
    </row>
    <row r="638" spans="1:6" hidden="1" outlineLevel="4">
      <c r="A638" s="24"/>
      <c r="B638" s="25" t="s">
        <v>207</v>
      </c>
      <c r="C638" s="25" t="s">
        <v>59</v>
      </c>
      <c r="D638" s="25" t="s">
        <v>227</v>
      </c>
      <c r="E638" s="25" t="s">
        <v>16</v>
      </c>
      <c r="F638" s="26">
        <v>7487.55</v>
      </c>
    </row>
    <row r="639" spans="1:6" ht="27.75" customHeight="1" outlineLevel="2">
      <c r="A639" s="20" t="s">
        <v>438</v>
      </c>
      <c r="B639" s="21" t="s">
        <v>207</v>
      </c>
      <c r="C639" s="22" t="s">
        <v>59</v>
      </c>
      <c r="D639" s="22" t="s">
        <v>228</v>
      </c>
      <c r="E639" s="22" t="s">
        <v>1</v>
      </c>
      <c r="F639" s="23">
        <f>F640</f>
        <v>376.9</v>
      </c>
    </row>
    <row r="640" spans="1:6" ht="15" customHeight="1" outlineLevel="3" collapsed="1">
      <c r="A640" s="20" t="s">
        <v>273</v>
      </c>
      <c r="B640" s="21" t="s">
        <v>207</v>
      </c>
      <c r="C640" s="22" t="s">
        <v>59</v>
      </c>
      <c r="D640" s="22" t="s">
        <v>228</v>
      </c>
      <c r="E640" s="22" t="s">
        <v>16</v>
      </c>
      <c r="F640" s="23">
        <v>376.9</v>
      </c>
    </row>
    <row r="641" spans="1:6" hidden="1" outlineLevel="4">
      <c r="A641" s="24"/>
      <c r="B641" s="25" t="s">
        <v>207</v>
      </c>
      <c r="C641" s="25" t="s">
        <v>59</v>
      </c>
      <c r="D641" s="25" t="s">
        <v>228</v>
      </c>
      <c r="E641" s="25" t="s">
        <v>16</v>
      </c>
      <c r="F641" s="26">
        <v>376923.28</v>
      </c>
    </row>
    <row r="642" spans="1:6" ht="26.25" customHeight="1" outlineLevel="2">
      <c r="A642" s="20" t="s">
        <v>439</v>
      </c>
      <c r="B642" s="21" t="s">
        <v>207</v>
      </c>
      <c r="C642" s="22" t="s">
        <v>59</v>
      </c>
      <c r="D642" s="22" t="s">
        <v>229</v>
      </c>
      <c r="E642" s="22" t="s">
        <v>1</v>
      </c>
      <c r="F642" s="23">
        <f>F643</f>
        <v>4615.7</v>
      </c>
    </row>
    <row r="643" spans="1:6" ht="14.25" customHeight="1" outlineLevel="3" collapsed="1">
      <c r="A643" s="20" t="s">
        <v>273</v>
      </c>
      <c r="B643" s="21" t="s">
        <v>207</v>
      </c>
      <c r="C643" s="22" t="s">
        <v>59</v>
      </c>
      <c r="D643" s="22" t="s">
        <v>229</v>
      </c>
      <c r="E643" s="22" t="s">
        <v>16</v>
      </c>
      <c r="F643" s="23">
        <v>4615.7</v>
      </c>
    </row>
    <row r="644" spans="1:6" hidden="1" outlineLevel="4">
      <c r="A644" s="24"/>
      <c r="B644" s="25" t="s">
        <v>207</v>
      </c>
      <c r="C644" s="25" t="s">
        <v>59</v>
      </c>
      <c r="D644" s="25" t="s">
        <v>229</v>
      </c>
      <c r="E644" s="25" t="s">
        <v>16</v>
      </c>
      <c r="F644" s="26">
        <v>4615700</v>
      </c>
    </row>
    <row r="645" spans="1:6" ht="25.5" customHeight="1" outlineLevel="2">
      <c r="A645" s="20" t="s">
        <v>440</v>
      </c>
      <c r="B645" s="21" t="s">
        <v>207</v>
      </c>
      <c r="C645" s="22" t="s">
        <v>59</v>
      </c>
      <c r="D645" s="22" t="s">
        <v>230</v>
      </c>
      <c r="E645" s="22" t="s">
        <v>1</v>
      </c>
      <c r="F645" s="23">
        <f>F646</f>
        <v>756.1</v>
      </c>
    </row>
    <row r="646" spans="1:6" ht="15" customHeight="1" outlineLevel="3" collapsed="1">
      <c r="A646" s="20" t="s">
        <v>273</v>
      </c>
      <c r="B646" s="21" t="s">
        <v>207</v>
      </c>
      <c r="C646" s="22" t="s">
        <v>59</v>
      </c>
      <c r="D646" s="22" t="s">
        <v>230</v>
      </c>
      <c r="E646" s="22" t="s">
        <v>16</v>
      </c>
      <c r="F646" s="23">
        <v>756.1</v>
      </c>
    </row>
    <row r="647" spans="1:6" hidden="1" outlineLevel="4">
      <c r="A647" s="24"/>
      <c r="B647" s="25" t="s">
        <v>207</v>
      </c>
      <c r="C647" s="25" t="s">
        <v>59</v>
      </c>
      <c r="D647" s="25" t="s">
        <v>230</v>
      </c>
      <c r="E647" s="25" t="s">
        <v>16</v>
      </c>
      <c r="F647" s="26">
        <v>756120.01</v>
      </c>
    </row>
    <row r="648" spans="1:6" ht="27.75" customHeight="1" outlineLevel="2">
      <c r="A648" s="20" t="s">
        <v>441</v>
      </c>
      <c r="B648" s="21" t="s">
        <v>207</v>
      </c>
      <c r="C648" s="22" t="s">
        <v>59</v>
      </c>
      <c r="D648" s="22" t="s">
        <v>231</v>
      </c>
      <c r="E648" s="22" t="s">
        <v>1</v>
      </c>
      <c r="F648" s="23">
        <f>F649</f>
        <v>11423.3</v>
      </c>
    </row>
    <row r="649" spans="1:6" ht="15" customHeight="1" outlineLevel="3" collapsed="1">
      <c r="A649" s="20" t="s">
        <v>273</v>
      </c>
      <c r="B649" s="21" t="s">
        <v>207</v>
      </c>
      <c r="C649" s="22" t="s">
        <v>59</v>
      </c>
      <c r="D649" s="22" t="s">
        <v>231</v>
      </c>
      <c r="E649" s="22" t="s">
        <v>16</v>
      </c>
      <c r="F649" s="23">
        <v>11423.3</v>
      </c>
    </row>
    <row r="650" spans="1:6" hidden="1" outlineLevel="4">
      <c r="A650" s="24"/>
      <c r="B650" s="25" t="s">
        <v>207</v>
      </c>
      <c r="C650" s="25" t="s">
        <v>59</v>
      </c>
      <c r="D650" s="25" t="s">
        <v>231</v>
      </c>
      <c r="E650" s="25" t="s">
        <v>16</v>
      </c>
      <c r="F650" s="26">
        <v>11423300</v>
      </c>
    </row>
    <row r="651" spans="1:6" ht="15" customHeight="1" outlineLevel="2">
      <c r="A651" s="20" t="s">
        <v>314</v>
      </c>
      <c r="B651" s="21" t="s">
        <v>207</v>
      </c>
      <c r="C651" s="22" t="s">
        <v>59</v>
      </c>
      <c r="D651" s="22" t="s">
        <v>232</v>
      </c>
      <c r="E651" s="22" t="s">
        <v>1</v>
      </c>
      <c r="F651" s="23">
        <f>F652+F654</f>
        <v>499.8</v>
      </c>
    </row>
    <row r="652" spans="1:6" ht="13.5" customHeight="1" outlineLevel="3" collapsed="1">
      <c r="A652" s="20" t="s">
        <v>273</v>
      </c>
      <c r="B652" s="21" t="s">
        <v>207</v>
      </c>
      <c r="C652" s="22" t="s">
        <v>59</v>
      </c>
      <c r="D652" s="22" t="s">
        <v>232</v>
      </c>
      <c r="E652" s="22" t="s">
        <v>16</v>
      </c>
      <c r="F652" s="23">
        <v>27.3</v>
      </c>
    </row>
    <row r="653" spans="1:6" hidden="1" outlineLevel="4">
      <c r="A653" s="24"/>
      <c r="B653" s="25" t="s">
        <v>207</v>
      </c>
      <c r="C653" s="25" t="s">
        <v>59</v>
      </c>
      <c r="D653" s="25" t="s">
        <v>232</v>
      </c>
      <c r="E653" s="25" t="s">
        <v>16</v>
      </c>
      <c r="F653" s="26">
        <v>27308.1</v>
      </c>
    </row>
    <row r="654" spans="1:6" ht="15" customHeight="1" outlineLevel="3" collapsed="1">
      <c r="A654" s="20" t="s">
        <v>290</v>
      </c>
      <c r="B654" s="21" t="s">
        <v>207</v>
      </c>
      <c r="C654" s="22" t="s">
        <v>59</v>
      </c>
      <c r="D654" s="22" t="s">
        <v>232</v>
      </c>
      <c r="E654" s="22" t="s">
        <v>36</v>
      </c>
      <c r="F654" s="23">
        <v>472.5</v>
      </c>
    </row>
    <row r="655" spans="1:6" hidden="1" outlineLevel="4">
      <c r="A655" s="24"/>
      <c r="B655" s="25" t="s">
        <v>207</v>
      </c>
      <c r="C655" s="25" t="s">
        <v>59</v>
      </c>
      <c r="D655" s="25" t="s">
        <v>232</v>
      </c>
      <c r="E655" s="25" t="s">
        <v>36</v>
      </c>
      <c r="F655" s="26">
        <v>472500</v>
      </c>
    </row>
    <row r="656" spans="1:6" ht="15" customHeight="1" outlineLevel="1">
      <c r="A656" s="20" t="s">
        <v>402</v>
      </c>
      <c r="B656" s="21" t="s">
        <v>207</v>
      </c>
      <c r="C656" s="22" t="s">
        <v>180</v>
      </c>
      <c r="D656" s="22" t="s">
        <v>1</v>
      </c>
      <c r="E656" s="22" t="s">
        <v>1</v>
      </c>
      <c r="F656" s="23">
        <f>F657+F660+F663+F666</f>
        <v>10519.900000000001</v>
      </c>
    </row>
    <row r="657" spans="1:6" ht="27" customHeight="1" outlineLevel="2">
      <c r="A657" s="20" t="s">
        <v>442</v>
      </c>
      <c r="B657" s="21" t="s">
        <v>207</v>
      </c>
      <c r="C657" s="22" t="s">
        <v>180</v>
      </c>
      <c r="D657" s="22" t="s">
        <v>233</v>
      </c>
      <c r="E657" s="22" t="s">
        <v>1</v>
      </c>
      <c r="F657" s="23">
        <f>F658</f>
        <v>1380.2</v>
      </c>
    </row>
    <row r="658" spans="1:6" ht="13.5" customHeight="1" outlineLevel="3" collapsed="1">
      <c r="A658" s="20" t="s">
        <v>273</v>
      </c>
      <c r="B658" s="21" t="s">
        <v>207</v>
      </c>
      <c r="C658" s="22" t="s">
        <v>180</v>
      </c>
      <c r="D658" s="22" t="s">
        <v>233</v>
      </c>
      <c r="E658" s="22" t="s">
        <v>16</v>
      </c>
      <c r="F658" s="23">
        <v>1380.2</v>
      </c>
    </row>
    <row r="659" spans="1:6" hidden="1" outlineLevel="4">
      <c r="A659" s="24"/>
      <c r="B659" s="25" t="s">
        <v>207</v>
      </c>
      <c r="C659" s="25" t="s">
        <v>180</v>
      </c>
      <c r="D659" s="25" t="s">
        <v>233</v>
      </c>
      <c r="E659" s="25" t="s">
        <v>16</v>
      </c>
      <c r="F659" s="26">
        <v>1380200</v>
      </c>
    </row>
    <row r="660" spans="1:6" ht="13.5" customHeight="1" outlineLevel="2">
      <c r="A660" s="20" t="s">
        <v>443</v>
      </c>
      <c r="B660" s="21" t="s">
        <v>207</v>
      </c>
      <c r="C660" s="22" t="s">
        <v>180</v>
      </c>
      <c r="D660" s="22" t="s">
        <v>234</v>
      </c>
      <c r="E660" s="22" t="s">
        <v>1</v>
      </c>
      <c r="F660" s="23">
        <f>F661</f>
        <v>1308.0999999999999</v>
      </c>
    </row>
    <row r="661" spans="1:6" ht="14.25" customHeight="1" outlineLevel="3" collapsed="1">
      <c r="A661" s="20" t="s">
        <v>444</v>
      </c>
      <c r="B661" s="21" t="s">
        <v>207</v>
      </c>
      <c r="C661" s="22" t="s">
        <v>180</v>
      </c>
      <c r="D661" s="22" t="s">
        <v>234</v>
      </c>
      <c r="E661" s="22" t="s">
        <v>235</v>
      </c>
      <c r="F661" s="23">
        <v>1308.0999999999999</v>
      </c>
    </row>
    <row r="662" spans="1:6" hidden="1" outlineLevel="4">
      <c r="A662" s="24"/>
      <c r="B662" s="25" t="s">
        <v>207</v>
      </c>
      <c r="C662" s="25" t="s">
        <v>180</v>
      </c>
      <c r="D662" s="25" t="s">
        <v>234</v>
      </c>
      <c r="E662" s="25" t="s">
        <v>235</v>
      </c>
      <c r="F662" s="26">
        <v>1308096.75</v>
      </c>
    </row>
    <row r="663" spans="1:6" ht="13.5" customHeight="1" outlineLevel="2">
      <c r="A663" s="20" t="s">
        <v>445</v>
      </c>
      <c r="B663" s="21" t="s">
        <v>207</v>
      </c>
      <c r="C663" s="22" t="s">
        <v>180</v>
      </c>
      <c r="D663" s="22" t="s">
        <v>236</v>
      </c>
      <c r="E663" s="22" t="s">
        <v>1</v>
      </c>
      <c r="F663" s="23">
        <f>F664</f>
        <v>1426</v>
      </c>
    </row>
    <row r="664" spans="1:6" ht="13.5" customHeight="1" outlineLevel="3" collapsed="1">
      <c r="A664" s="20" t="s">
        <v>444</v>
      </c>
      <c r="B664" s="21" t="s">
        <v>207</v>
      </c>
      <c r="C664" s="22" t="s">
        <v>180</v>
      </c>
      <c r="D664" s="22" t="s">
        <v>236</v>
      </c>
      <c r="E664" s="22" t="s">
        <v>235</v>
      </c>
      <c r="F664" s="23">
        <v>1426</v>
      </c>
    </row>
    <row r="665" spans="1:6" hidden="1" outlineLevel="4">
      <c r="A665" s="24"/>
      <c r="B665" s="25" t="s">
        <v>207</v>
      </c>
      <c r="C665" s="25" t="s">
        <v>180</v>
      </c>
      <c r="D665" s="25" t="s">
        <v>236</v>
      </c>
      <c r="E665" s="25" t="s">
        <v>235</v>
      </c>
      <c r="F665" s="26">
        <v>1426031.5</v>
      </c>
    </row>
    <row r="666" spans="1:6" ht="15" customHeight="1" outlineLevel="2">
      <c r="A666" s="20" t="s">
        <v>446</v>
      </c>
      <c r="B666" s="21" t="s">
        <v>207</v>
      </c>
      <c r="C666" s="22" t="s">
        <v>180</v>
      </c>
      <c r="D666" s="22" t="s">
        <v>237</v>
      </c>
      <c r="E666" s="22" t="s">
        <v>1</v>
      </c>
      <c r="F666" s="23">
        <f>F667+F669</f>
        <v>6405.6</v>
      </c>
    </row>
    <row r="667" spans="1:6" ht="14.25" customHeight="1" outlineLevel="3" collapsed="1">
      <c r="A667" s="20" t="s">
        <v>273</v>
      </c>
      <c r="B667" s="21" t="s">
        <v>207</v>
      </c>
      <c r="C667" s="22" t="s">
        <v>180</v>
      </c>
      <c r="D667" s="22" t="s">
        <v>237</v>
      </c>
      <c r="E667" s="22" t="s">
        <v>16</v>
      </c>
      <c r="F667" s="23">
        <v>2420</v>
      </c>
    </row>
    <row r="668" spans="1:6" hidden="1" outlineLevel="4">
      <c r="A668" s="24"/>
      <c r="B668" s="25" t="s">
        <v>207</v>
      </c>
      <c r="C668" s="25" t="s">
        <v>180</v>
      </c>
      <c r="D668" s="25" t="s">
        <v>237</v>
      </c>
      <c r="E668" s="25" t="s">
        <v>16</v>
      </c>
      <c r="F668" s="26">
        <v>2420000</v>
      </c>
    </row>
    <row r="669" spans="1:6" ht="15" customHeight="1" outlineLevel="3" collapsed="1">
      <c r="A669" s="20" t="s">
        <v>444</v>
      </c>
      <c r="B669" s="21" t="s">
        <v>207</v>
      </c>
      <c r="C669" s="22" t="s">
        <v>180</v>
      </c>
      <c r="D669" s="22" t="s">
        <v>237</v>
      </c>
      <c r="E669" s="22" t="s">
        <v>235</v>
      </c>
      <c r="F669" s="23">
        <v>3985.6</v>
      </c>
    </row>
    <row r="670" spans="1:6" hidden="1" outlineLevel="4">
      <c r="A670" s="24"/>
      <c r="B670" s="25" t="s">
        <v>207</v>
      </c>
      <c r="C670" s="25" t="s">
        <v>180</v>
      </c>
      <c r="D670" s="25" t="s">
        <v>237</v>
      </c>
      <c r="E670" s="25" t="s">
        <v>235</v>
      </c>
      <c r="F670" s="26">
        <v>3985563.02</v>
      </c>
    </row>
    <row r="671" spans="1:6" ht="13.5" customHeight="1" outlineLevel="1">
      <c r="A671" s="20" t="s">
        <v>377</v>
      </c>
      <c r="B671" s="21" t="s">
        <v>207</v>
      </c>
      <c r="C671" s="22" t="s">
        <v>139</v>
      </c>
      <c r="D671" s="22" t="s">
        <v>1</v>
      </c>
      <c r="E671" s="22" t="s">
        <v>1</v>
      </c>
      <c r="F671" s="23">
        <f>F672+F675+F678+F681+F684</f>
        <v>10813.3</v>
      </c>
    </row>
    <row r="672" spans="1:6" ht="15" customHeight="1" outlineLevel="2">
      <c r="A672" s="20" t="s">
        <v>447</v>
      </c>
      <c r="B672" s="21" t="s">
        <v>207</v>
      </c>
      <c r="C672" s="22" t="s">
        <v>139</v>
      </c>
      <c r="D672" s="22" t="s">
        <v>238</v>
      </c>
      <c r="E672" s="22" t="s">
        <v>1</v>
      </c>
      <c r="F672" s="23">
        <f>F673</f>
        <v>2825.7</v>
      </c>
    </row>
    <row r="673" spans="1:6" ht="15.75" customHeight="1" outlineLevel="3" collapsed="1">
      <c r="A673" s="20" t="s">
        <v>276</v>
      </c>
      <c r="B673" s="21" t="s">
        <v>207</v>
      </c>
      <c r="C673" s="22" t="s">
        <v>139</v>
      </c>
      <c r="D673" s="22" t="s">
        <v>238</v>
      </c>
      <c r="E673" s="22" t="s">
        <v>19</v>
      </c>
      <c r="F673" s="23">
        <v>2825.7</v>
      </c>
    </row>
    <row r="674" spans="1:6" hidden="1" outlineLevel="4">
      <c r="A674" s="24"/>
      <c r="B674" s="25" t="s">
        <v>207</v>
      </c>
      <c r="C674" s="25" t="s">
        <v>139</v>
      </c>
      <c r="D674" s="25" t="s">
        <v>238</v>
      </c>
      <c r="E674" s="25" t="s">
        <v>19</v>
      </c>
      <c r="F674" s="26">
        <v>2825700</v>
      </c>
    </row>
    <row r="675" spans="1:6" ht="12.75" customHeight="1" outlineLevel="2">
      <c r="A675" s="20" t="s">
        <v>448</v>
      </c>
      <c r="B675" s="21" t="s">
        <v>207</v>
      </c>
      <c r="C675" s="22" t="s">
        <v>139</v>
      </c>
      <c r="D675" s="22" t="s">
        <v>239</v>
      </c>
      <c r="E675" s="22" t="s">
        <v>1</v>
      </c>
      <c r="F675" s="23">
        <f>F676</f>
        <v>6511.4</v>
      </c>
    </row>
    <row r="676" spans="1:6" ht="15.75" customHeight="1" outlineLevel="3" collapsed="1">
      <c r="A676" s="20" t="s">
        <v>276</v>
      </c>
      <c r="B676" s="21" t="s">
        <v>207</v>
      </c>
      <c r="C676" s="22" t="s">
        <v>139</v>
      </c>
      <c r="D676" s="22" t="s">
        <v>239</v>
      </c>
      <c r="E676" s="22" t="s">
        <v>19</v>
      </c>
      <c r="F676" s="23">
        <v>6511.4</v>
      </c>
    </row>
    <row r="677" spans="1:6" hidden="1" outlineLevel="4">
      <c r="A677" s="24"/>
      <c r="B677" s="25" t="s">
        <v>207</v>
      </c>
      <c r="C677" s="25" t="s">
        <v>139</v>
      </c>
      <c r="D677" s="25" t="s">
        <v>239</v>
      </c>
      <c r="E677" s="25" t="s">
        <v>19</v>
      </c>
      <c r="F677" s="26">
        <v>6511400</v>
      </c>
    </row>
    <row r="678" spans="1:6" ht="14.25" customHeight="1" outlineLevel="2">
      <c r="A678" s="20" t="s">
        <v>449</v>
      </c>
      <c r="B678" s="21" t="s">
        <v>207</v>
      </c>
      <c r="C678" s="22" t="s">
        <v>139</v>
      </c>
      <c r="D678" s="22" t="s">
        <v>240</v>
      </c>
      <c r="E678" s="22" t="s">
        <v>1</v>
      </c>
      <c r="F678" s="23">
        <f>F679</f>
        <v>960.5</v>
      </c>
    </row>
    <row r="679" spans="1:6" ht="14.25" customHeight="1" outlineLevel="3" collapsed="1">
      <c r="A679" s="20" t="s">
        <v>276</v>
      </c>
      <c r="B679" s="21" t="s">
        <v>207</v>
      </c>
      <c r="C679" s="22" t="s">
        <v>139</v>
      </c>
      <c r="D679" s="22" t="s">
        <v>240</v>
      </c>
      <c r="E679" s="22" t="s">
        <v>19</v>
      </c>
      <c r="F679" s="23">
        <v>960.5</v>
      </c>
    </row>
    <row r="680" spans="1:6" hidden="1" outlineLevel="4">
      <c r="A680" s="24"/>
      <c r="B680" s="25" t="s">
        <v>207</v>
      </c>
      <c r="C680" s="25" t="s">
        <v>139</v>
      </c>
      <c r="D680" s="25" t="s">
        <v>240</v>
      </c>
      <c r="E680" s="25" t="s">
        <v>19</v>
      </c>
      <c r="F680" s="26">
        <v>960500</v>
      </c>
    </row>
    <row r="681" spans="1:6" ht="13.5" customHeight="1" outlineLevel="2">
      <c r="A681" s="20" t="s">
        <v>274</v>
      </c>
      <c r="B681" s="21" t="s">
        <v>207</v>
      </c>
      <c r="C681" s="22" t="s">
        <v>139</v>
      </c>
      <c r="D681" s="22" t="s">
        <v>31</v>
      </c>
      <c r="E681" s="22" t="s">
        <v>1</v>
      </c>
      <c r="F681" s="23">
        <f>F682</f>
        <v>25.7</v>
      </c>
    </row>
    <row r="682" spans="1:6" ht="14.25" customHeight="1" outlineLevel="3" collapsed="1">
      <c r="A682" s="20" t="s">
        <v>276</v>
      </c>
      <c r="B682" s="21" t="s">
        <v>207</v>
      </c>
      <c r="C682" s="22" t="s">
        <v>139</v>
      </c>
      <c r="D682" s="22" t="s">
        <v>31</v>
      </c>
      <c r="E682" s="22" t="s">
        <v>19</v>
      </c>
      <c r="F682" s="23">
        <v>25.7</v>
      </c>
    </row>
    <row r="683" spans="1:6" hidden="1" outlineLevel="4">
      <c r="A683" s="24"/>
      <c r="B683" s="25" t="s">
        <v>207</v>
      </c>
      <c r="C683" s="25" t="s">
        <v>139</v>
      </c>
      <c r="D683" s="25" t="s">
        <v>31</v>
      </c>
      <c r="E683" s="25" t="s">
        <v>19</v>
      </c>
      <c r="F683" s="26">
        <v>25650.43</v>
      </c>
    </row>
    <row r="684" spans="1:6" ht="27.75" customHeight="1" outlineLevel="2">
      <c r="A684" s="20" t="s">
        <v>450</v>
      </c>
      <c r="B684" s="21" t="s">
        <v>207</v>
      </c>
      <c r="C684" s="22" t="s">
        <v>139</v>
      </c>
      <c r="D684" s="22" t="s">
        <v>241</v>
      </c>
      <c r="E684" s="22" t="s">
        <v>1</v>
      </c>
      <c r="F684" s="23">
        <f>F685</f>
        <v>490</v>
      </c>
    </row>
    <row r="685" spans="1:6" ht="15" customHeight="1" outlineLevel="3" collapsed="1">
      <c r="A685" s="20" t="s">
        <v>314</v>
      </c>
      <c r="B685" s="21" t="s">
        <v>207</v>
      </c>
      <c r="C685" s="22" t="s">
        <v>139</v>
      </c>
      <c r="D685" s="22" t="s">
        <v>241</v>
      </c>
      <c r="E685" s="22" t="s">
        <v>122</v>
      </c>
      <c r="F685" s="23">
        <v>490</v>
      </c>
    </row>
    <row r="686" spans="1:6" hidden="1" outlineLevel="4">
      <c r="A686" s="6" t="s">
        <v>208</v>
      </c>
      <c r="B686" s="5" t="s">
        <v>207</v>
      </c>
      <c r="C686" s="5" t="s">
        <v>139</v>
      </c>
      <c r="D686" s="5" t="s">
        <v>241</v>
      </c>
      <c r="E686" s="5" t="s">
        <v>122</v>
      </c>
      <c r="F686" s="7">
        <v>490000</v>
      </c>
    </row>
    <row r="687" spans="1:6" ht="14.25" customHeight="1">
      <c r="A687" s="16" t="s">
        <v>243</v>
      </c>
      <c r="B687" s="17" t="s">
        <v>242</v>
      </c>
      <c r="C687" s="18" t="s">
        <v>1</v>
      </c>
      <c r="D687" s="18" t="s">
        <v>1</v>
      </c>
      <c r="E687" s="18" t="s">
        <v>1</v>
      </c>
      <c r="F687" s="19">
        <f>F688+F695+F726</f>
        <v>29812.5</v>
      </c>
    </row>
    <row r="688" spans="1:6" ht="14.25" customHeight="1" outlineLevel="1">
      <c r="A688" s="20" t="s">
        <v>386</v>
      </c>
      <c r="B688" s="21" t="s">
        <v>242</v>
      </c>
      <c r="C688" s="22" t="s">
        <v>157</v>
      </c>
      <c r="D688" s="22" t="s">
        <v>1</v>
      </c>
      <c r="E688" s="22" t="s">
        <v>1</v>
      </c>
      <c r="F688" s="23">
        <f>F689+F692</f>
        <v>6532.8</v>
      </c>
    </row>
    <row r="689" spans="1:6" ht="14.25" customHeight="1" outlineLevel="2">
      <c r="A689" s="20" t="s">
        <v>274</v>
      </c>
      <c r="B689" s="21" t="s">
        <v>242</v>
      </c>
      <c r="C689" s="22" t="s">
        <v>157</v>
      </c>
      <c r="D689" s="22" t="s">
        <v>166</v>
      </c>
      <c r="E689" s="22" t="s">
        <v>1</v>
      </c>
      <c r="F689" s="23">
        <f>F690</f>
        <v>171.2</v>
      </c>
    </row>
    <row r="690" spans="1:6" ht="12.75" customHeight="1" outlineLevel="3" collapsed="1">
      <c r="A690" s="20" t="s">
        <v>296</v>
      </c>
      <c r="B690" s="21" t="s">
        <v>242</v>
      </c>
      <c r="C690" s="22" t="s">
        <v>157</v>
      </c>
      <c r="D690" s="22" t="s">
        <v>166</v>
      </c>
      <c r="E690" s="22" t="s">
        <v>42</v>
      </c>
      <c r="F690" s="23">
        <v>171.2</v>
      </c>
    </row>
    <row r="691" spans="1:6" hidden="1" outlineLevel="4">
      <c r="A691" s="24"/>
      <c r="B691" s="25" t="s">
        <v>242</v>
      </c>
      <c r="C691" s="25" t="s">
        <v>157</v>
      </c>
      <c r="D691" s="25" t="s">
        <v>166</v>
      </c>
      <c r="E691" s="25" t="s">
        <v>42</v>
      </c>
      <c r="F691" s="26">
        <v>171235</v>
      </c>
    </row>
    <row r="692" spans="1:6" ht="15" customHeight="1" outlineLevel="2">
      <c r="A692" s="20" t="s">
        <v>295</v>
      </c>
      <c r="B692" s="21" t="s">
        <v>242</v>
      </c>
      <c r="C692" s="22" t="s">
        <v>157</v>
      </c>
      <c r="D692" s="22" t="s">
        <v>167</v>
      </c>
      <c r="E692" s="22" t="s">
        <v>1</v>
      </c>
      <c r="F692" s="23">
        <f>F693</f>
        <v>6361.6</v>
      </c>
    </row>
    <row r="693" spans="1:6" ht="14.25" customHeight="1" outlineLevel="3" collapsed="1">
      <c r="A693" s="20" t="s">
        <v>296</v>
      </c>
      <c r="B693" s="21" t="s">
        <v>242</v>
      </c>
      <c r="C693" s="22" t="s">
        <v>157</v>
      </c>
      <c r="D693" s="22" t="s">
        <v>167</v>
      </c>
      <c r="E693" s="22" t="s">
        <v>42</v>
      </c>
      <c r="F693" s="23">
        <v>6361.6</v>
      </c>
    </row>
    <row r="694" spans="1:6" hidden="1" outlineLevel="4">
      <c r="A694" s="24"/>
      <c r="B694" s="25" t="s">
        <v>242</v>
      </c>
      <c r="C694" s="25" t="s">
        <v>157</v>
      </c>
      <c r="D694" s="25" t="s">
        <v>167</v>
      </c>
      <c r="E694" s="25" t="s">
        <v>42</v>
      </c>
      <c r="F694" s="26">
        <v>6361581.5599999996</v>
      </c>
    </row>
    <row r="695" spans="1:6" ht="15" customHeight="1" outlineLevel="1">
      <c r="A695" s="20" t="s">
        <v>311</v>
      </c>
      <c r="B695" s="21" t="s">
        <v>242</v>
      </c>
      <c r="C695" s="22" t="s">
        <v>57</v>
      </c>
      <c r="D695" s="22" t="s">
        <v>1</v>
      </c>
      <c r="E695" s="22" t="s">
        <v>1</v>
      </c>
      <c r="F695" s="23">
        <f>F696+F699+F702+F705+F708+F711+F714+F717+F720+F723</f>
        <v>21136.7</v>
      </c>
    </row>
    <row r="696" spans="1:6" ht="14.25" customHeight="1" outlineLevel="2">
      <c r="A696" s="20" t="s">
        <v>451</v>
      </c>
      <c r="B696" s="21" t="s">
        <v>242</v>
      </c>
      <c r="C696" s="22" t="s">
        <v>57</v>
      </c>
      <c r="D696" s="22" t="s">
        <v>58</v>
      </c>
      <c r="E696" s="22" t="s">
        <v>1</v>
      </c>
      <c r="F696" s="23">
        <f>F697</f>
        <v>281</v>
      </c>
    </row>
    <row r="697" spans="1:6" ht="15.75" customHeight="1" outlineLevel="3" collapsed="1">
      <c r="A697" s="20" t="s">
        <v>296</v>
      </c>
      <c r="B697" s="21" t="s">
        <v>242</v>
      </c>
      <c r="C697" s="22" t="s">
        <v>57</v>
      </c>
      <c r="D697" s="22" t="s">
        <v>58</v>
      </c>
      <c r="E697" s="22" t="s">
        <v>42</v>
      </c>
      <c r="F697" s="23">
        <v>281</v>
      </c>
    </row>
    <row r="698" spans="1:6" hidden="1" outlineLevel="4">
      <c r="A698" s="24"/>
      <c r="B698" s="25" t="s">
        <v>242</v>
      </c>
      <c r="C698" s="25" t="s">
        <v>57</v>
      </c>
      <c r="D698" s="25" t="s">
        <v>58</v>
      </c>
      <c r="E698" s="25" t="s">
        <v>42</v>
      </c>
      <c r="F698" s="26">
        <v>280990.7</v>
      </c>
    </row>
    <row r="699" spans="1:6" ht="27" customHeight="1" outlineLevel="2">
      <c r="A699" s="20" t="s">
        <v>452</v>
      </c>
      <c r="B699" s="21" t="s">
        <v>242</v>
      </c>
      <c r="C699" s="22" t="s">
        <v>57</v>
      </c>
      <c r="D699" s="22" t="s">
        <v>244</v>
      </c>
      <c r="E699" s="22" t="s">
        <v>1</v>
      </c>
      <c r="F699" s="23">
        <f>F700</f>
        <v>90.9</v>
      </c>
    </row>
    <row r="700" spans="1:6" ht="14.25" customHeight="1" outlineLevel="3" collapsed="1">
      <c r="A700" s="20" t="s">
        <v>296</v>
      </c>
      <c r="B700" s="21" t="s">
        <v>242</v>
      </c>
      <c r="C700" s="22" t="s">
        <v>57</v>
      </c>
      <c r="D700" s="22" t="s">
        <v>244</v>
      </c>
      <c r="E700" s="22" t="s">
        <v>42</v>
      </c>
      <c r="F700" s="23">
        <v>90.9</v>
      </c>
    </row>
    <row r="701" spans="1:6" hidden="1" outlineLevel="4">
      <c r="A701" s="24"/>
      <c r="B701" s="25" t="s">
        <v>242</v>
      </c>
      <c r="C701" s="25" t="s">
        <v>57</v>
      </c>
      <c r="D701" s="25" t="s">
        <v>244</v>
      </c>
      <c r="E701" s="25" t="s">
        <v>42</v>
      </c>
      <c r="F701" s="26">
        <v>90900</v>
      </c>
    </row>
    <row r="702" spans="1:6" ht="15" customHeight="1" outlineLevel="2">
      <c r="A702" s="20" t="s">
        <v>274</v>
      </c>
      <c r="B702" s="21" t="s">
        <v>242</v>
      </c>
      <c r="C702" s="22" t="s">
        <v>57</v>
      </c>
      <c r="D702" s="22" t="s">
        <v>245</v>
      </c>
      <c r="E702" s="22" t="s">
        <v>1</v>
      </c>
      <c r="F702" s="23">
        <f>F703</f>
        <v>105.5</v>
      </c>
    </row>
    <row r="703" spans="1:6" ht="15" customHeight="1" outlineLevel="3" collapsed="1">
      <c r="A703" s="20" t="s">
        <v>296</v>
      </c>
      <c r="B703" s="21" t="s">
        <v>242</v>
      </c>
      <c r="C703" s="22" t="s">
        <v>57</v>
      </c>
      <c r="D703" s="22" t="s">
        <v>245</v>
      </c>
      <c r="E703" s="22" t="s">
        <v>42</v>
      </c>
      <c r="F703" s="23">
        <v>105.5</v>
      </c>
    </row>
    <row r="704" spans="1:6" hidden="1" outlineLevel="4">
      <c r="A704" s="24"/>
      <c r="B704" s="25" t="s">
        <v>242</v>
      </c>
      <c r="C704" s="25" t="s">
        <v>57</v>
      </c>
      <c r="D704" s="25" t="s">
        <v>245</v>
      </c>
      <c r="E704" s="25" t="s">
        <v>42</v>
      </c>
      <c r="F704" s="26">
        <v>105502</v>
      </c>
    </row>
    <row r="705" spans="1:6" ht="14.25" customHeight="1" outlineLevel="2">
      <c r="A705" s="20" t="s">
        <v>295</v>
      </c>
      <c r="B705" s="21" t="s">
        <v>242</v>
      </c>
      <c r="C705" s="22" t="s">
        <v>57</v>
      </c>
      <c r="D705" s="22" t="s">
        <v>246</v>
      </c>
      <c r="E705" s="22" t="s">
        <v>1</v>
      </c>
      <c r="F705" s="23">
        <f>F706</f>
        <v>12524.4</v>
      </c>
    </row>
    <row r="706" spans="1:6" ht="14.25" customHeight="1" outlineLevel="3" collapsed="1">
      <c r="A706" s="20" t="s">
        <v>296</v>
      </c>
      <c r="B706" s="21" t="s">
        <v>242</v>
      </c>
      <c r="C706" s="22" t="s">
        <v>57</v>
      </c>
      <c r="D706" s="22" t="s">
        <v>246</v>
      </c>
      <c r="E706" s="22" t="s">
        <v>42</v>
      </c>
      <c r="F706" s="23">
        <v>12524.4</v>
      </c>
    </row>
    <row r="707" spans="1:6" hidden="1" outlineLevel="4">
      <c r="A707" s="24"/>
      <c r="B707" s="25" t="s">
        <v>242</v>
      </c>
      <c r="C707" s="25" t="s">
        <v>57</v>
      </c>
      <c r="D707" s="25" t="s">
        <v>246</v>
      </c>
      <c r="E707" s="25" t="s">
        <v>42</v>
      </c>
      <c r="F707" s="26">
        <v>12524404.279999999</v>
      </c>
    </row>
    <row r="708" spans="1:6" ht="15" customHeight="1" outlineLevel="2">
      <c r="A708" s="20" t="s">
        <v>274</v>
      </c>
      <c r="B708" s="21" t="s">
        <v>242</v>
      </c>
      <c r="C708" s="22" t="s">
        <v>57</v>
      </c>
      <c r="D708" s="22" t="s">
        <v>247</v>
      </c>
      <c r="E708" s="22" t="s">
        <v>1</v>
      </c>
      <c r="F708" s="23">
        <f>F709</f>
        <v>49.1</v>
      </c>
    </row>
    <row r="709" spans="1:6" ht="15" customHeight="1" outlineLevel="3" collapsed="1">
      <c r="A709" s="20" t="s">
        <v>296</v>
      </c>
      <c r="B709" s="21" t="s">
        <v>242</v>
      </c>
      <c r="C709" s="22" t="s">
        <v>57</v>
      </c>
      <c r="D709" s="22" t="s">
        <v>247</v>
      </c>
      <c r="E709" s="22" t="s">
        <v>42</v>
      </c>
      <c r="F709" s="23">
        <v>49.1</v>
      </c>
    </row>
    <row r="710" spans="1:6" hidden="1" outlineLevel="4">
      <c r="A710" s="24"/>
      <c r="B710" s="25" t="s">
        <v>242</v>
      </c>
      <c r="C710" s="25" t="s">
        <v>57</v>
      </c>
      <c r="D710" s="25" t="s">
        <v>247</v>
      </c>
      <c r="E710" s="25" t="s">
        <v>42</v>
      </c>
      <c r="F710" s="26">
        <v>49126</v>
      </c>
    </row>
    <row r="711" spans="1:6" ht="14.25" customHeight="1" outlineLevel="2">
      <c r="A711" s="20" t="s">
        <v>295</v>
      </c>
      <c r="B711" s="21" t="s">
        <v>242</v>
      </c>
      <c r="C711" s="22" t="s">
        <v>57</v>
      </c>
      <c r="D711" s="22" t="s">
        <v>248</v>
      </c>
      <c r="E711" s="22" t="s">
        <v>1</v>
      </c>
      <c r="F711" s="23">
        <f>F712</f>
        <v>2011.6</v>
      </c>
    </row>
    <row r="712" spans="1:6" ht="14.25" customHeight="1" outlineLevel="3" collapsed="1">
      <c r="A712" s="20" t="s">
        <v>296</v>
      </c>
      <c r="B712" s="21" t="s">
        <v>242</v>
      </c>
      <c r="C712" s="22" t="s">
        <v>57</v>
      </c>
      <c r="D712" s="22" t="s">
        <v>248</v>
      </c>
      <c r="E712" s="22" t="s">
        <v>42</v>
      </c>
      <c r="F712" s="23">
        <v>2011.6</v>
      </c>
    </row>
    <row r="713" spans="1:6" hidden="1" outlineLevel="4">
      <c r="A713" s="24"/>
      <c r="B713" s="25" t="s">
        <v>242</v>
      </c>
      <c r="C713" s="25" t="s">
        <v>57</v>
      </c>
      <c r="D713" s="25" t="s">
        <v>248</v>
      </c>
      <c r="E713" s="25" t="s">
        <v>42</v>
      </c>
      <c r="F713" s="26">
        <v>2011618.58</v>
      </c>
    </row>
    <row r="714" spans="1:6" ht="14.25" customHeight="1" outlineLevel="2">
      <c r="A714" s="20" t="s">
        <v>274</v>
      </c>
      <c r="B714" s="21" t="s">
        <v>242</v>
      </c>
      <c r="C714" s="22" t="s">
        <v>57</v>
      </c>
      <c r="D714" s="22" t="s">
        <v>249</v>
      </c>
      <c r="E714" s="22" t="s">
        <v>1</v>
      </c>
      <c r="F714" s="23">
        <f>F715</f>
        <v>537</v>
      </c>
    </row>
    <row r="715" spans="1:6" ht="14.25" customHeight="1" outlineLevel="3" collapsed="1">
      <c r="A715" s="20" t="s">
        <v>296</v>
      </c>
      <c r="B715" s="21" t="s">
        <v>242</v>
      </c>
      <c r="C715" s="22" t="s">
        <v>57</v>
      </c>
      <c r="D715" s="22" t="s">
        <v>249</v>
      </c>
      <c r="E715" s="22" t="s">
        <v>42</v>
      </c>
      <c r="F715" s="23">
        <v>537</v>
      </c>
    </row>
    <row r="716" spans="1:6" hidden="1" outlineLevel="4">
      <c r="A716" s="24"/>
      <c r="B716" s="25" t="s">
        <v>242</v>
      </c>
      <c r="C716" s="25" t="s">
        <v>57</v>
      </c>
      <c r="D716" s="25" t="s">
        <v>249</v>
      </c>
      <c r="E716" s="25" t="s">
        <v>42</v>
      </c>
      <c r="F716" s="26">
        <v>537036</v>
      </c>
    </row>
    <row r="717" spans="1:6" ht="15.75" customHeight="1" outlineLevel="2">
      <c r="A717" s="20" t="s">
        <v>295</v>
      </c>
      <c r="B717" s="21" t="s">
        <v>242</v>
      </c>
      <c r="C717" s="22" t="s">
        <v>57</v>
      </c>
      <c r="D717" s="22" t="s">
        <v>250</v>
      </c>
      <c r="E717" s="22" t="s">
        <v>1</v>
      </c>
      <c r="F717" s="23">
        <f>F718</f>
        <v>5010.2</v>
      </c>
    </row>
    <row r="718" spans="1:6" ht="15" customHeight="1" outlineLevel="3" collapsed="1">
      <c r="A718" s="20" t="s">
        <v>296</v>
      </c>
      <c r="B718" s="21" t="s">
        <v>242</v>
      </c>
      <c r="C718" s="22" t="s">
        <v>57</v>
      </c>
      <c r="D718" s="22" t="s">
        <v>250</v>
      </c>
      <c r="E718" s="22" t="s">
        <v>42</v>
      </c>
      <c r="F718" s="23">
        <v>5010.2</v>
      </c>
    </row>
    <row r="719" spans="1:6" hidden="1" outlineLevel="4">
      <c r="A719" s="24"/>
      <c r="B719" s="25" t="s">
        <v>242</v>
      </c>
      <c r="C719" s="25" t="s">
        <v>57</v>
      </c>
      <c r="D719" s="25" t="s">
        <v>250</v>
      </c>
      <c r="E719" s="25" t="s">
        <v>42</v>
      </c>
      <c r="F719" s="26">
        <v>5010184.45</v>
      </c>
    </row>
    <row r="720" spans="1:6" ht="26.25" customHeight="1" outlineLevel="2">
      <c r="A720" s="20" t="s">
        <v>391</v>
      </c>
      <c r="B720" s="21" t="s">
        <v>242</v>
      </c>
      <c r="C720" s="22" t="s">
        <v>57</v>
      </c>
      <c r="D720" s="22" t="s">
        <v>251</v>
      </c>
      <c r="E720" s="22" t="s">
        <v>1</v>
      </c>
      <c r="F720" s="23">
        <f>F721</f>
        <v>467</v>
      </c>
    </row>
    <row r="721" spans="1:6" ht="15" customHeight="1" outlineLevel="3" collapsed="1">
      <c r="A721" s="20" t="s">
        <v>296</v>
      </c>
      <c r="B721" s="21" t="s">
        <v>242</v>
      </c>
      <c r="C721" s="22" t="s">
        <v>57</v>
      </c>
      <c r="D721" s="22" t="s">
        <v>251</v>
      </c>
      <c r="E721" s="22" t="s">
        <v>42</v>
      </c>
      <c r="F721" s="23">
        <v>467</v>
      </c>
    </row>
    <row r="722" spans="1:6" hidden="1" outlineLevel="4">
      <c r="A722" s="24"/>
      <c r="B722" s="25" t="s">
        <v>242</v>
      </c>
      <c r="C722" s="25" t="s">
        <v>57</v>
      </c>
      <c r="D722" s="25" t="s">
        <v>251</v>
      </c>
      <c r="E722" s="25" t="s">
        <v>42</v>
      </c>
      <c r="F722" s="26">
        <v>466964.06</v>
      </c>
    </row>
    <row r="723" spans="1:6" ht="25.5" customHeight="1" outlineLevel="2">
      <c r="A723" s="20" t="s">
        <v>453</v>
      </c>
      <c r="B723" s="21" t="s">
        <v>242</v>
      </c>
      <c r="C723" s="22" t="s">
        <v>57</v>
      </c>
      <c r="D723" s="22" t="s">
        <v>252</v>
      </c>
      <c r="E723" s="22" t="s">
        <v>1</v>
      </c>
      <c r="F723" s="23">
        <f>F724</f>
        <v>60</v>
      </c>
    </row>
    <row r="724" spans="1:6" ht="15" customHeight="1" outlineLevel="3" collapsed="1">
      <c r="A724" s="20" t="s">
        <v>296</v>
      </c>
      <c r="B724" s="21" t="s">
        <v>242</v>
      </c>
      <c r="C724" s="22" t="s">
        <v>57</v>
      </c>
      <c r="D724" s="22" t="s">
        <v>252</v>
      </c>
      <c r="E724" s="22" t="s">
        <v>42</v>
      </c>
      <c r="F724" s="23">
        <v>60</v>
      </c>
    </row>
    <row r="725" spans="1:6" hidden="1" outlineLevel="4">
      <c r="A725" s="24" t="s">
        <v>243</v>
      </c>
      <c r="B725" s="25" t="s">
        <v>242</v>
      </c>
      <c r="C725" s="25" t="s">
        <v>57</v>
      </c>
      <c r="D725" s="25" t="s">
        <v>252</v>
      </c>
      <c r="E725" s="25" t="s">
        <v>42</v>
      </c>
      <c r="F725" s="26">
        <v>60000</v>
      </c>
    </row>
    <row r="726" spans="1:6" ht="15" customHeight="1" outlineLevel="1">
      <c r="A726" s="20" t="s">
        <v>454</v>
      </c>
      <c r="B726" s="21" t="s">
        <v>242</v>
      </c>
      <c r="C726" s="22" t="s">
        <v>253</v>
      </c>
      <c r="D726" s="22" t="s">
        <v>1</v>
      </c>
      <c r="E726" s="22" t="s">
        <v>1</v>
      </c>
      <c r="F726" s="23">
        <f>F727+F730+F733+F736</f>
        <v>2143</v>
      </c>
    </row>
    <row r="727" spans="1:6" ht="15.75" customHeight="1" outlineLevel="2">
      <c r="A727" s="20" t="s">
        <v>281</v>
      </c>
      <c r="B727" s="21" t="s">
        <v>242</v>
      </c>
      <c r="C727" s="22" t="s">
        <v>253</v>
      </c>
      <c r="D727" s="22" t="s">
        <v>26</v>
      </c>
      <c r="E727" s="22" t="s">
        <v>1</v>
      </c>
      <c r="F727" s="23">
        <f>F728</f>
        <v>396.9</v>
      </c>
    </row>
    <row r="728" spans="1:6" ht="15" customHeight="1" outlineLevel="3" collapsed="1">
      <c r="A728" s="20" t="s">
        <v>276</v>
      </c>
      <c r="B728" s="21" t="s">
        <v>242</v>
      </c>
      <c r="C728" s="22" t="s">
        <v>253</v>
      </c>
      <c r="D728" s="22" t="s">
        <v>26</v>
      </c>
      <c r="E728" s="22" t="s">
        <v>19</v>
      </c>
      <c r="F728" s="23">
        <v>396.9</v>
      </c>
    </row>
    <row r="729" spans="1:6" hidden="1" outlineLevel="4">
      <c r="A729" s="24"/>
      <c r="B729" s="25" t="s">
        <v>242</v>
      </c>
      <c r="C729" s="25" t="s">
        <v>253</v>
      </c>
      <c r="D729" s="25" t="s">
        <v>26</v>
      </c>
      <c r="E729" s="25" t="s">
        <v>19</v>
      </c>
      <c r="F729" s="26">
        <v>396888.77</v>
      </c>
    </row>
    <row r="730" spans="1:6" ht="15" customHeight="1" outlineLevel="2">
      <c r="A730" s="20" t="s">
        <v>274</v>
      </c>
      <c r="B730" s="21" t="s">
        <v>242</v>
      </c>
      <c r="C730" s="22" t="s">
        <v>253</v>
      </c>
      <c r="D730" s="22" t="s">
        <v>152</v>
      </c>
      <c r="E730" s="22" t="s">
        <v>1</v>
      </c>
      <c r="F730" s="23">
        <f>F731</f>
        <v>14.8</v>
      </c>
    </row>
    <row r="731" spans="1:6" ht="14.25" customHeight="1" outlineLevel="3" collapsed="1">
      <c r="A731" s="20" t="s">
        <v>296</v>
      </c>
      <c r="B731" s="21" t="s">
        <v>242</v>
      </c>
      <c r="C731" s="22" t="s">
        <v>253</v>
      </c>
      <c r="D731" s="22" t="s">
        <v>152</v>
      </c>
      <c r="E731" s="22" t="s">
        <v>42</v>
      </c>
      <c r="F731" s="23">
        <v>14.8</v>
      </c>
    </row>
    <row r="732" spans="1:6" hidden="1" outlineLevel="4">
      <c r="A732" s="24"/>
      <c r="B732" s="25" t="s">
        <v>242</v>
      </c>
      <c r="C732" s="25" t="s">
        <v>253</v>
      </c>
      <c r="D732" s="25" t="s">
        <v>152</v>
      </c>
      <c r="E732" s="25" t="s">
        <v>42</v>
      </c>
      <c r="F732" s="26">
        <v>14759</v>
      </c>
    </row>
    <row r="733" spans="1:6" ht="15.75" customHeight="1" outlineLevel="2">
      <c r="A733" s="20" t="s">
        <v>295</v>
      </c>
      <c r="B733" s="21" t="s">
        <v>242</v>
      </c>
      <c r="C733" s="22" t="s">
        <v>253</v>
      </c>
      <c r="D733" s="22" t="s">
        <v>153</v>
      </c>
      <c r="E733" s="22" t="s">
        <v>1</v>
      </c>
      <c r="F733" s="23">
        <f>F734</f>
        <v>1483.5</v>
      </c>
    </row>
    <row r="734" spans="1:6" ht="15" customHeight="1" outlineLevel="3" collapsed="1">
      <c r="A734" s="20" t="s">
        <v>296</v>
      </c>
      <c r="B734" s="21" t="s">
        <v>242</v>
      </c>
      <c r="C734" s="22" t="s">
        <v>253</v>
      </c>
      <c r="D734" s="22" t="s">
        <v>153</v>
      </c>
      <c r="E734" s="22" t="s">
        <v>42</v>
      </c>
      <c r="F734" s="23">
        <v>1483.5</v>
      </c>
    </row>
    <row r="735" spans="1:6" hidden="1" outlineLevel="4">
      <c r="A735" s="24"/>
      <c r="B735" s="25" t="s">
        <v>242</v>
      </c>
      <c r="C735" s="25" t="s">
        <v>253</v>
      </c>
      <c r="D735" s="25" t="s">
        <v>153</v>
      </c>
      <c r="E735" s="25" t="s">
        <v>42</v>
      </c>
      <c r="F735" s="26">
        <v>1483514.77</v>
      </c>
    </row>
    <row r="736" spans="1:6" ht="15" customHeight="1" outlineLevel="2">
      <c r="A736" s="20" t="s">
        <v>455</v>
      </c>
      <c r="B736" s="21" t="s">
        <v>242</v>
      </c>
      <c r="C736" s="22" t="s">
        <v>253</v>
      </c>
      <c r="D736" s="22" t="s">
        <v>254</v>
      </c>
      <c r="E736" s="22" t="s">
        <v>1</v>
      </c>
      <c r="F736" s="23">
        <f>F737</f>
        <v>247.8</v>
      </c>
    </row>
    <row r="737" spans="1:6" ht="15.75" customHeight="1" outlineLevel="3" collapsed="1">
      <c r="A737" s="20" t="s">
        <v>296</v>
      </c>
      <c r="B737" s="21" t="s">
        <v>242</v>
      </c>
      <c r="C737" s="22" t="s">
        <v>253</v>
      </c>
      <c r="D737" s="22" t="s">
        <v>254</v>
      </c>
      <c r="E737" s="22" t="s">
        <v>42</v>
      </c>
      <c r="F737" s="23">
        <v>247.8</v>
      </c>
    </row>
    <row r="738" spans="1:6" hidden="1" outlineLevel="4">
      <c r="A738" s="6" t="s">
        <v>243</v>
      </c>
      <c r="B738" s="5" t="s">
        <v>242</v>
      </c>
      <c r="C738" s="5" t="s">
        <v>253</v>
      </c>
      <c r="D738" s="5" t="s">
        <v>254</v>
      </c>
      <c r="E738" s="5" t="s">
        <v>42</v>
      </c>
      <c r="F738" s="7">
        <v>247750.17</v>
      </c>
    </row>
    <row r="739" spans="1:6" ht="15.75" customHeight="1">
      <c r="A739" s="16" t="s">
        <v>256</v>
      </c>
      <c r="B739" s="17" t="s">
        <v>255</v>
      </c>
      <c r="C739" s="18" t="s">
        <v>1</v>
      </c>
      <c r="D739" s="18" t="s">
        <v>1</v>
      </c>
      <c r="E739" s="18" t="s">
        <v>1</v>
      </c>
      <c r="F739" s="19">
        <f>F740</f>
        <v>480</v>
      </c>
    </row>
    <row r="740" spans="1:6" ht="15" customHeight="1" outlineLevel="1">
      <c r="A740" s="20" t="s">
        <v>456</v>
      </c>
      <c r="B740" s="21" t="s">
        <v>255</v>
      </c>
      <c r="C740" s="22" t="s">
        <v>257</v>
      </c>
      <c r="D740" s="22" t="s">
        <v>1</v>
      </c>
      <c r="E740" s="22" t="s">
        <v>1</v>
      </c>
      <c r="F740" s="23">
        <f>F741</f>
        <v>480</v>
      </c>
    </row>
    <row r="741" spans="1:6" ht="15" customHeight="1" outlineLevel="2">
      <c r="A741" s="20" t="s">
        <v>457</v>
      </c>
      <c r="B741" s="21" t="s">
        <v>255</v>
      </c>
      <c r="C741" s="22" t="s">
        <v>257</v>
      </c>
      <c r="D741" s="22" t="s">
        <v>258</v>
      </c>
      <c r="E741" s="22" t="s">
        <v>1</v>
      </c>
      <c r="F741" s="23">
        <f>F742</f>
        <v>480</v>
      </c>
    </row>
    <row r="742" spans="1:6" ht="15.75" customHeight="1" outlineLevel="3" collapsed="1">
      <c r="A742" s="20" t="s">
        <v>276</v>
      </c>
      <c r="B742" s="21" t="s">
        <v>255</v>
      </c>
      <c r="C742" s="22" t="s">
        <v>257</v>
      </c>
      <c r="D742" s="22" t="s">
        <v>258</v>
      </c>
      <c r="E742" s="22" t="s">
        <v>19</v>
      </c>
      <c r="F742" s="23">
        <v>480</v>
      </c>
    </row>
    <row r="743" spans="1:6" hidden="1" outlineLevel="4">
      <c r="A743" s="6" t="s">
        <v>256</v>
      </c>
      <c r="B743" s="5" t="s">
        <v>255</v>
      </c>
      <c r="C743" s="5" t="s">
        <v>257</v>
      </c>
      <c r="D743" s="5" t="s">
        <v>258</v>
      </c>
      <c r="E743" s="5" t="s">
        <v>19</v>
      </c>
      <c r="F743" s="7">
        <v>480000</v>
      </c>
    </row>
    <row r="744" spans="1:6" ht="42.75" customHeight="1">
      <c r="B744" s="1"/>
    </row>
    <row r="745" spans="1:6" ht="42.75" customHeight="1">
      <c r="B745" s="1"/>
    </row>
  </sheetData>
  <mergeCells count="3">
    <mergeCell ref="B2:D2"/>
    <mergeCell ref="A10:F10"/>
    <mergeCell ref="A14:E14"/>
  </mergeCells>
  <pageMargins left="0.35433070866141736" right="0.35433070866141736" top="0.39370078740157483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budgetnik1</cp:lastModifiedBy>
  <cp:lastPrinted>2012-03-30T03:48:32Z</cp:lastPrinted>
  <dcterms:created xsi:type="dcterms:W3CDTF">2002-03-11T10:22:12Z</dcterms:created>
  <dcterms:modified xsi:type="dcterms:W3CDTF">2012-03-30T03:52:54Z</dcterms:modified>
</cp:coreProperties>
</file>